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2315" windowHeight="8955" activeTab="1"/>
  </bookViews>
  <sheets>
    <sheet name="Приложение 3" sheetId="1" r:id="rId1"/>
    <sheet name="Приложение 4" sheetId="2" r:id="rId2"/>
    <sheet name="Приложение 5 Целев" sheetId="3" r:id="rId3"/>
  </sheets>
  <definedNames>
    <definedName name="_GoBack" localSheetId="2">'Приложение 5 Целев'!#REF!</definedName>
  </definedNames>
  <calcPr fullCalcOnLoad="1"/>
</workbook>
</file>

<file path=xl/sharedStrings.xml><?xml version="1.0" encoding="utf-8"?>
<sst xmlns="http://schemas.openxmlformats.org/spreadsheetml/2006/main" count="563" uniqueCount="115">
  <si>
    <t xml:space="preserve">Культура </t>
  </si>
  <si>
    <t>11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</si>
  <si>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</si>
  <si>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</si>
  <si>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</si>
  <si>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</si>
  <si>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</si>
  <si>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</si>
  <si>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</si>
  <si>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</si>
  <si>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</si>
  <si>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</si>
  <si>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</si>
  <si>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</si>
  <si>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</si>
  <si>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</si>
  <si>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</si>
  <si>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</si>
  <si>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</si>
  <si>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</si>
  <si>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</si>
  <si>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</si>
  <si>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</si>
  <si>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</si>
  <si>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</si>
  <si>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</si>
  <si>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</si>
  <si>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</si>
  <si>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</t>
  </si>
  <si>
    <t>Мобилизационная и вневойсковая подготовка</t>
  </si>
  <si>
    <t>Сумма, тыс.руб.</t>
  </si>
  <si>
    <t>Функционирование административных комиссий</t>
  </si>
  <si>
    <t>Культура, кинематография</t>
  </si>
  <si>
    <t>Главный распорядитель бюджетных средств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</si>
  <si>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</si>
  <si>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</si>
  <si>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</si>
  <si>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</si>
  <si>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</si>
  <si>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Центральный аппарат органов местного самоуправления</t>
  </si>
  <si>
    <t xml:space="preserve">Расходы на обеспечение деятельности органов местного само-управления
</t>
  </si>
  <si>
    <t>Расходы на обеспечение деятельности органов местного самоуправления</t>
  </si>
  <si>
    <t>Расходы на обеспечение деятельности (оказание услуг) подведомственных учреждений</t>
  </si>
  <si>
    <t>121</t>
  </si>
  <si>
    <t>244</t>
  </si>
  <si>
    <t>Уплата прочих налогов, сборов и иных платежей</t>
  </si>
  <si>
    <t>852</t>
  </si>
  <si>
    <t>851</t>
  </si>
  <si>
    <t>Уплата налога на имущество организаций и земельного налога</t>
  </si>
  <si>
    <t>05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</si>
  <si>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</si>
  <si>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01 2 00 10110</t>
  </si>
  <si>
    <t>01 2 00 00000</t>
  </si>
  <si>
    <t>01 0 00 00000</t>
  </si>
  <si>
    <t>01 2 00 10120</t>
  </si>
  <si>
    <t>01 4 00 70060</t>
  </si>
  <si>
    <t>01 4 00 00000</t>
  </si>
  <si>
    <t>99 1 00 14100</t>
  </si>
  <si>
    <t>99 1 00 00000</t>
  </si>
  <si>
    <t>99 0 00 00000</t>
  </si>
  <si>
    <t>02 0 00 00000</t>
  </si>
  <si>
    <t>01 4 00 51180</t>
  </si>
  <si>
    <t>98 0 00 00000</t>
  </si>
  <si>
    <t>Глава муниципального образования</t>
  </si>
  <si>
    <t>98 5 00 00000</t>
  </si>
  <si>
    <t>Иные межбюджетные трансферты общего характера</t>
  </si>
  <si>
    <t>98 5 00 60510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</si>
  <si>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</si>
  <si>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</si>
  <si>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</si>
  <si>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</si>
  <si>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</si>
  <si>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</si>
  <si>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</si>
  <si>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налогов, сборов и иных платежей</t>
  </si>
  <si>
    <t>Функционирование 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</si>
  <si>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</si>
  <si>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</si>
  <si>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Расходы на обеспечение деятельности органов местного само-управления</t>
  </si>
  <si>
    <t>92 0 00 00000</t>
  </si>
  <si>
    <t>92 9 00 00000</t>
  </si>
  <si>
    <t>92 9 00 18070</t>
  </si>
  <si>
    <t>Иные расходы в области жилищно-коммунального хозяйства</t>
  </si>
  <si>
    <t>Организация и содержание мест захоронения</t>
  </si>
  <si>
    <t>Культура</t>
  </si>
  <si>
    <t xml:space="preserve">Иные межбюджетные трансферты </t>
  </si>
  <si>
    <t>Иные вопросы в области жилищно-коммунального хозяйства</t>
  </si>
  <si>
    <t>Национальная экономика</t>
  </si>
  <si>
    <t>Дорожное хозяйство</t>
  </si>
  <si>
    <t>09</t>
  </si>
  <si>
    <t>Культура и кинематография</t>
  </si>
  <si>
    <t>Содержание, ремонт, реконструкция и строительство автомобильных дорог, являющиеся местной собственностью</t>
  </si>
  <si>
    <t>Администрация Урывского сельсовета</t>
  </si>
  <si>
    <t>91 0 00 67270</t>
  </si>
  <si>
    <t>91 0 00 00000</t>
  </si>
  <si>
    <t>Иные вопросы в области национальной экономики</t>
  </si>
  <si>
    <t>ПРИЛОЖЕНИЕ  3                                                      к решению  Собрания депутатов  Урывского сельсовета от __.__.201_ г № __  «О бюджете Урывского сельсовета Тюменцевского района на 2019 год»</t>
  </si>
  <si>
    <t xml:space="preserve">Распределение бюджетных ассигнований 
по разделам и подразделам классификации расходов бюджета поселения
на 2019 год
</t>
  </si>
  <si>
    <t>ПРИЛОЖЕНИЕ  4                                                               к решению  Собрания депутатов Урывского сельсовета от __.__.201_ г №  _ «О бюджете Урывского сельсовета Тюменцевского района  на 2019 год»</t>
  </si>
  <si>
    <r>
      <t>Ведомственная структура расходов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бюджета поселения на 2019 год</t>
    </r>
  </si>
  <si>
    <t xml:space="preserve">Распределение бюджетных ассигнований   по                                                                                                   
целевым статьям, группам (группам и подгруппам) видов расходов классификации расходов  бюджета поселения на 2019 год
</t>
  </si>
  <si>
    <t>ПРИЛОЖЕНИЕ 5                                                                к решению  Собрания депутатов Урывского  сельсовета Тюменцевского района от __.__.201_ г № __   «О бюджете Урывского сельсовета Тюменцевского района на 2019 год»</t>
  </si>
  <si>
    <t>Расходы на обеспечение деятельности (оказание услуг) иных подведомственных учреждений</t>
  </si>
  <si>
    <t>02 5 00 00000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</si>
  <si>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</si>
  <si>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02 5 00 10820</t>
  </si>
  <si>
    <t xml:space="preserve">Прочая закупка товаров, работ и услуг </t>
  </si>
  <si>
    <t>Прочая закупка товаров, работ и услуг</t>
  </si>
  <si>
    <t>72 0 00 00000</t>
  </si>
  <si>
    <t>72 1 00 00000</t>
  </si>
  <si>
    <t xml:space="preserve">72 1 00 S0430 </t>
  </si>
  <si>
    <t>72 1 00 S0430</t>
  </si>
  <si>
    <t>Государственная программа Алтайского края «Создание условий для устойчивого исполнения бюджетов муниципальных образований и по-вышения эффективности бюджетных расходов в Алтайском крае» на 2014-2020 годы</t>
  </si>
  <si>
    <t>Подпрограмма «Поддержание устойчивого 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</si>
  <si>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Субсидия на софинансирование части расходов местных бюджетов по оплате труда работников муниципальных учреждений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</si>
</sst>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[$-FC19]d\ mmmm\ yyyy\ &quot;г.&quot;"/>
    <numFmt numFmtId="181" formatCode="#.##0"/>
    <numFmt numFmtId="182" formatCode="0.000;[Red]0.000"/>
    <numFmt numFmtId="183" formatCode="#.##0.000;[Red]#.##0.000"/>
    <numFmt numFmtId="184" formatCode="0.000000"/>
    <numFmt numFmtId="185" formatCode="0_ ;[Red]\-0\ "/>
    <numFmt numFmtId="186" formatCode="0.00_ ;[Red]\-0.00\ 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7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17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wrapText="1"/>
    </xf>
    <xf numFmtId="0" fontId="4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justify" wrapText="1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4" xfId="0" applyNumberFormat="1" applyFont="1" applyBorder="1" applyAlignment="1">
      <alignment horizontal="center" wrapText="1"/>
    </xf>
    <xf numFmtId="177" fontId="16" fillId="0" borderId="0" xfId="0" applyNumberFormat="1" applyFont="1" applyAlignment="1">
      <alignment/>
    </xf>
    <xf numFmtId="0" fontId="19" fillId="0" borderId="0" xfId="0" applyFont="1" applyAlignment="1">
      <alignment/>
    </xf>
    <xf numFmtId="178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49" fontId="4" fillId="0" borderId="0" xfId="0" applyNumberFormat="1" applyFont="1" applyAlignment="1">
      <alignment horizontal="center"/>
    </xf>
    <xf numFmtId="1" fontId="18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2" fontId="2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9" fontId="23" fillId="0" borderId="12" xfId="0" applyNumberFormat="1" applyFont="1" applyBorder="1" applyAlignment="1">
      <alignment vertical="distributed" wrapText="1"/>
    </xf>
    <xf numFmtId="0" fontId="23" fillId="0" borderId="0" xfId="0" applyFont="1" applyAlignment="1">
      <alignment vertical="distributed" wrapText="1"/>
    </xf>
    <xf numFmtId="0" fontId="5" fillId="0" borderId="0" xfId="0" applyFont="1" applyBorder="1" applyAlignment="1">
      <alignment wrapText="1"/>
    </xf>
    <xf numFmtId="49" fontId="8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176" fontId="9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8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distributed" wrapText="1"/>
    </xf>
    <xf numFmtId="49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vertical="distributed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distributed" wrapText="1"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vertical="distributed" wrapText="1"/>
    </xf>
    <xf numFmtId="0" fontId="22" fillId="0" borderId="2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77" fontId="23" fillId="0" borderId="12" xfId="0" applyNumberFormat="1" applyFont="1" applyBorder="1" applyAlignment="1">
      <alignment horizontal="center" vertical="center" wrapText="1"/>
    </xf>
    <xf numFmtId="177" fontId="23" fillId="0" borderId="15" xfId="0" applyNumberFormat="1" applyFont="1" applyBorder="1" applyAlignment="1">
      <alignment horizontal="center" vertical="center" wrapText="1"/>
    </xf>
    <xf numFmtId="177" fontId="23" fillId="0" borderId="16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2">
      <selection activeCell="A32" sqref="A32"/>
    </sheetView>
  </sheetViews>
  <sheetFormatPr defaultColWidth="9.00390625" defaultRowHeight="12.75"/>
  <cols>
    <col min="1" max="1" width="65.375" style="0" customWidth="1"/>
    <col min="2" max="3" width="9.875" style="0" customWidth="1"/>
    <col min="4" max="4" width="11.625" style="0" customWidth="1"/>
    <col min="5" max="5" width="7.00390625" style="0" customWidth="1"/>
    <col min="6" max="6" width="11.625" style="32" bestFit="1" customWidth="1"/>
    <col min="7" max="7" width="12.625" style="0" bestFit="1" customWidth="1"/>
    <col min="9" max="9" width="11.875" style="0" customWidth="1"/>
  </cols>
  <sheetData>
    <row r="1" spans="1:4" ht="12.75" customHeight="1">
      <c r="A1" s="12"/>
      <c r="B1" s="134" t="s">
        <v>96</v>
      </c>
      <c r="C1" s="134"/>
      <c r="D1" s="134"/>
    </row>
    <row r="2" spans="1:4" ht="15.75">
      <c r="A2" s="12"/>
      <c r="B2" s="134"/>
      <c r="C2" s="134"/>
      <c r="D2" s="134"/>
    </row>
    <row r="3" spans="1:4" ht="15.75">
      <c r="A3" s="12"/>
      <c r="B3" s="134"/>
      <c r="C3" s="134"/>
      <c r="D3" s="134"/>
    </row>
    <row r="4" spans="1:5" ht="66.75" customHeight="1">
      <c r="A4" s="12"/>
      <c r="B4" s="134"/>
      <c r="C4" s="134"/>
      <c r="D4" s="134"/>
      <c r="E4" s="24"/>
    </row>
    <row r="5" spans="1:3" ht="15.75">
      <c r="A5" s="12"/>
      <c r="B5" s="19"/>
      <c r="C5" s="19"/>
    </row>
    <row r="6" spans="1:4" ht="47.25" customHeight="1">
      <c r="A6" s="135" t="s">
        <v>97</v>
      </c>
      <c r="B6" s="135"/>
      <c r="C6" s="135"/>
      <c r="D6" s="135"/>
    </row>
    <row r="7" spans="1:5" ht="12.75" customHeight="1" hidden="1">
      <c r="A7" s="135"/>
      <c r="B7" s="135"/>
      <c r="C7" s="135"/>
      <c r="D7" s="135"/>
      <c r="E7" s="25"/>
    </row>
    <row r="8" spans="1:5" ht="12.75" customHeight="1" hidden="1">
      <c r="A8" s="135"/>
      <c r="B8" s="135"/>
      <c r="C8" s="135"/>
      <c r="D8" s="135"/>
      <c r="E8" s="25"/>
    </row>
    <row r="9" spans="1:5" ht="18.75">
      <c r="A9" s="18"/>
      <c r="B9" s="18"/>
      <c r="C9" s="18"/>
      <c r="E9" s="25"/>
    </row>
    <row r="10" spans="1:4" ht="12.75">
      <c r="A10" s="1"/>
      <c r="B10" s="4"/>
      <c r="C10" s="146"/>
      <c r="D10" s="146"/>
    </row>
    <row r="11" spans="1:4" ht="12.75" customHeight="1">
      <c r="A11" s="136" t="s">
        <v>2</v>
      </c>
      <c r="B11" s="139"/>
      <c r="C11" s="140"/>
      <c r="D11" s="141" t="s">
        <v>30</v>
      </c>
    </row>
    <row r="12" spans="1:4" ht="25.5" customHeight="1">
      <c r="A12" s="137"/>
      <c r="B12" s="144" t="s">
        <v>4</v>
      </c>
      <c r="C12" s="145"/>
      <c r="D12" s="142"/>
    </row>
    <row r="13" spans="1:4" ht="26.25" customHeight="1" thickBot="1">
      <c r="A13" s="138"/>
      <c r="B13" s="21" t="s">
        <v>5</v>
      </c>
      <c r="C13" s="21" t="s">
        <v>6</v>
      </c>
      <c r="D13" s="143"/>
    </row>
    <row r="14" spans="1:4" ht="13.5" thickBot="1">
      <c r="A14" s="22">
        <v>1</v>
      </c>
      <c r="B14" s="2">
        <v>3</v>
      </c>
      <c r="C14" s="2">
        <v>4</v>
      </c>
      <c r="D14" s="20">
        <v>7</v>
      </c>
    </row>
    <row r="15" spans="1:4" ht="15.75">
      <c r="A15" s="108" t="s">
        <v>20</v>
      </c>
      <c r="B15" s="112" t="s">
        <v>15</v>
      </c>
      <c r="C15" s="113"/>
      <c r="D15" s="114">
        <f>D16+D17+D18+D19+D20</f>
        <v>556.963</v>
      </c>
    </row>
    <row r="16" spans="1:4" ht="31.5">
      <c r="A16" s="115" t="s">
        <v>75</v>
      </c>
      <c r="B16" s="112" t="s">
        <v>15</v>
      </c>
      <c r="C16" s="112" t="s">
        <v>16</v>
      </c>
      <c r="D16" s="114">
        <f>'Приложение 4'!G18</f>
        <v>114.2</v>
      </c>
    </row>
    <row r="17" spans="1:4" ht="47.25">
      <c r="A17" s="29" t="s">
        <v>21</v>
      </c>
      <c r="B17" s="6" t="s">
        <v>15</v>
      </c>
      <c r="C17" s="6" t="s">
        <v>17</v>
      </c>
      <c r="D17" s="114">
        <f>'Приложение 4'!G29</f>
        <v>0.1</v>
      </c>
    </row>
    <row r="18" spans="1:4" ht="47.25">
      <c r="A18" s="29" t="s">
        <v>35</v>
      </c>
      <c r="B18" s="6" t="s">
        <v>15</v>
      </c>
      <c r="C18" s="6" t="s">
        <v>18</v>
      </c>
      <c r="D18" s="114">
        <f>'Приложение 4'!G34</f>
        <v>107.403</v>
      </c>
    </row>
    <row r="19" spans="1:4" ht="15.75">
      <c r="A19" s="29" t="s">
        <v>22</v>
      </c>
      <c r="B19" s="6" t="s">
        <v>15</v>
      </c>
      <c r="C19" s="6" t="s">
        <v>1</v>
      </c>
      <c r="D19" s="114">
        <f>'Приложение 4'!G47</f>
        <v>0.5</v>
      </c>
    </row>
    <row r="20" spans="1:4" ht="15.75">
      <c r="A20" s="29" t="s">
        <v>24</v>
      </c>
      <c r="B20" s="6" t="s">
        <v>15</v>
      </c>
      <c r="C20" s="6" t="s">
        <v>28</v>
      </c>
      <c r="D20" s="114">
        <f>'Приложение 4'!G52</f>
        <v>334.76</v>
      </c>
    </row>
    <row r="21" spans="1:4" ht="15.75">
      <c r="A21" s="29" t="s">
        <v>26</v>
      </c>
      <c r="B21" s="6" t="s">
        <v>16</v>
      </c>
      <c r="C21" s="6"/>
      <c r="D21" s="114">
        <f>D22</f>
        <v>30</v>
      </c>
    </row>
    <row r="22" spans="1:4" ht="15.75">
      <c r="A22" s="29" t="s">
        <v>29</v>
      </c>
      <c r="B22" s="6" t="s">
        <v>16</v>
      </c>
      <c r="C22" s="6" t="s">
        <v>17</v>
      </c>
      <c r="D22" s="114">
        <f>'Приложение 4'!G68</f>
        <v>30</v>
      </c>
    </row>
    <row r="23" spans="1:4" ht="15.75">
      <c r="A23" s="5" t="s">
        <v>87</v>
      </c>
      <c r="B23" s="6" t="s">
        <v>18</v>
      </c>
      <c r="C23" s="6"/>
      <c r="D23" s="116">
        <f>D24</f>
        <v>25.9</v>
      </c>
    </row>
    <row r="24" spans="1:4" ht="15.75">
      <c r="A24" s="5" t="s">
        <v>88</v>
      </c>
      <c r="B24" s="6" t="s">
        <v>18</v>
      </c>
      <c r="C24" s="6" t="s">
        <v>89</v>
      </c>
      <c r="D24" s="116">
        <f>'Приложение 4'!G79</f>
        <v>25.9</v>
      </c>
    </row>
    <row r="25" spans="1:4" ht="15.75">
      <c r="A25" s="5" t="s">
        <v>76</v>
      </c>
      <c r="B25" s="6" t="s">
        <v>49</v>
      </c>
      <c r="C25" s="6"/>
      <c r="D25" s="116">
        <f>D26</f>
        <v>1</v>
      </c>
    </row>
    <row r="26" spans="1:4" ht="15.75">
      <c r="A26" s="5" t="s">
        <v>77</v>
      </c>
      <c r="B26" s="6" t="s">
        <v>49</v>
      </c>
      <c r="C26" s="6" t="s">
        <v>17</v>
      </c>
      <c r="D26" s="116">
        <f>'Приложение 4'!G80</f>
        <v>1</v>
      </c>
    </row>
    <row r="27" spans="1:7" ht="15.75">
      <c r="A27" s="5" t="s">
        <v>90</v>
      </c>
      <c r="B27" s="6" t="s">
        <v>19</v>
      </c>
      <c r="C27" s="6"/>
      <c r="D27" s="116">
        <v>99.142</v>
      </c>
      <c r="G27" s="34"/>
    </row>
    <row r="28" spans="1:9" ht="15.75">
      <c r="A28" s="5" t="s">
        <v>0</v>
      </c>
      <c r="B28" s="6" t="s">
        <v>19</v>
      </c>
      <c r="C28" s="6" t="s">
        <v>15</v>
      </c>
      <c r="D28" s="116">
        <f>'Приложение 4'!G85</f>
        <v>101.337</v>
      </c>
      <c r="I28" s="34"/>
    </row>
    <row r="29" spans="2:4" ht="12.75">
      <c r="B29" s="31"/>
      <c r="C29" s="31"/>
      <c r="D29" s="23"/>
    </row>
    <row r="30" spans="2:4" ht="12.75">
      <c r="B30" s="31"/>
      <c r="C30" s="31"/>
      <c r="D30" s="23"/>
    </row>
    <row r="31" spans="2:4" ht="12.75">
      <c r="B31" s="31"/>
      <c r="C31" s="31"/>
      <c r="D31" s="23"/>
    </row>
    <row r="32" spans="2:4" ht="12.75">
      <c r="B32" s="31"/>
      <c r="C32" s="31"/>
      <c r="D32" s="23"/>
    </row>
    <row r="33" spans="2:4" ht="12.75">
      <c r="B33" s="31"/>
      <c r="C33" s="31"/>
      <c r="D33" s="23"/>
    </row>
    <row r="34" spans="2:4" ht="12.75">
      <c r="B34" s="31"/>
      <c r="C34" s="31"/>
      <c r="D34" s="23"/>
    </row>
    <row r="35" spans="2:4" ht="12.75">
      <c r="B35" s="31"/>
      <c r="C35" s="31"/>
      <c r="D35" s="23"/>
    </row>
    <row r="36" spans="2:4" ht="12.75">
      <c r="B36" s="31"/>
      <c r="C36" s="31"/>
      <c r="D36" s="23"/>
    </row>
    <row r="37" spans="2:4" ht="12.75">
      <c r="B37" s="31"/>
      <c r="C37" s="31"/>
      <c r="D37" s="23"/>
    </row>
    <row r="38" ht="12.75">
      <c r="D38" s="23"/>
    </row>
    <row r="39" ht="12.75">
      <c r="D39" s="23"/>
    </row>
    <row r="40" ht="12.75">
      <c r="D40" s="23"/>
    </row>
    <row r="41" ht="12.75">
      <c r="D41" s="23"/>
    </row>
    <row r="42" ht="12.75">
      <c r="D42" s="23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ht="12.75"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ht="12.75">
      <c r="D54" s="23"/>
    </row>
    <row r="55" ht="12.75">
      <c r="D55" s="23"/>
    </row>
  </sheetData>
  <sheetProtection/>
  <mergeCells count="7">
    <mergeCell ref="B1:D4"/>
    <mergeCell ref="A6:D8"/>
    <mergeCell ref="A11:A13"/>
    <mergeCell ref="B11:C11"/>
    <mergeCell ref="D11:D13"/>
    <mergeCell ref="B12:C12"/>
    <mergeCell ref="C10:D10"/>
  </mergeCells>
  <printOptions/>
  <pageMargins left="0.59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90" zoomScaleNormal="90" zoomScalePageLayoutView="0" workbookViewId="0" topLeftCell="A22">
      <selection activeCell="G42" sqref="G42"/>
    </sheetView>
  </sheetViews>
  <sheetFormatPr defaultColWidth="9.00390625" defaultRowHeight="12.75"/>
  <cols>
    <col min="1" max="1" width="69.25390625" style="3" customWidth="1"/>
    <col min="2" max="2" width="7.75390625" style="3" customWidth="1"/>
    <col min="3" max="3" width="6.125" style="3" customWidth="1"/>
    <col min="4" max="4" width="10.00390625" style="3" customWidth="1"/>
    <col min="5" max="5" width="15.125" style="3" customWidth="1"/>
    <col min="6" max="6" width="8.125" style="3" customWidth="1"/>
    <col min="7" max="7" width="12.75390625" style="64" customWidth="1"/>
    <col min="8" max="8" width="12.75390625" style="82" customWidth="1"/>
    <col min="9" max="9" width="18.375" style="3" customWidth="1"/>
    <col min="10" max="11" width="9.25390625" style="3" bestFit="1" customWidth="1"/>
    <col min="12" max="16384" width="9.125" style="3" customWidth="1"/>
  </cols>
  <sheetData>
    <row r="1" spans="1:7" ht="12.75" customHeight="1">
      <c r="A1" s="12"/>
      <c r="B1" s="19"/>
      <c r="C1" s="134" t="s">
        <v>98</v>
      </c>
      <c r="D1" s="134"/>
      <c r="E1" s="134"/>
      <c r="F1" s="134"/>
      <c r="G1" s="134"/>
    </row>
    <row r="2" spans="1:7" ht="15.75">
      <c r="A2" s="12"/>
      <c r="B2" s="19"/>
      <c r="C2" s="134"/>
      <c r="D2" s="134"/>
      <c r="E2" s="134"/>
      <c r="F2" s="134"/>
      <c r="G2" s="134"/>
    </row>
    <row r="3" spans="1:7" ht="15.75">
      <c r="A3" s="12"/>
      <c r="B3" s="19"/>
      <c r="C3" s="134"/>
      <c r="D3" s="134"/>
      <c r="E3" s="134"/>
      <c r="F3" s="134"/>
      <c r="G3" s="134"/>
    </row>
    <row r="4" spans="1:7" ht="47.25" customHeight="1">
      <c r="A4" s="12"/>
      <c r="B4" s="19"/>
      <c r="C4" s="134"/>
      <c r="D4" s="134"/>
      <c r="E4" s="134"/>
      <c r="F4" s="134"/>
      <c r="G4" s="134"/>
    </row>
    <row r="5" spans="1:6" ht="15.75">
      <c r="A5" s="12"/>
      <c r="B5" s="17"/>
      <c r="C5" s="19"/>
      <c r="D5" s="19"/>
      <c r="E5" s="19"/>
      <c r="F5" s="19"/>
    </row>
    <row r="6" spans="1:7" ht="12.75" customHeight="1">
      <c r="A6" s="156" t="s">
        <v>99</v>
      </c>
      <c r="B6" s="156"/>
      <c r="C6" s="156"/>
      <c r="D6" s="156"/>
      <c r="E6" s="156"/>
      <c r="F6" s="156"/>
      <c r="G6" s="70"/>
    </row>
    <row r="7" spans="1:7" ht="12.75" customHeight="1">
      <c r="A7" s="156"/>
      <c r="B7" s="156"/>
      <c r="C7" s="156"/>
      <c r="D7" s="156"/>
      <c r="E7" s="156"/>
      <c r="F7" s="156"/>
      <c r="G7" s="70"/>
    </row>
    <row r="8" spans="1:7" ht="12.75" customHeight="1">
      <c r="A8" s="156"/>
      <c r="B8" s="156"/>
      <c r="C8" s="156"/>
      <c r="D8" s="156"/>
      <c r="E8" s="156"/>
      <c r="F8" s="156"/>
      <c r="G8" s="70"/>
    </row>
    <row r="9" spans="1:6" ht="12.75">
      <c r="A9" s="18"/>
      <c r="B9" s="18"/>
      <c r="C9" s="18"/>
      <c r="D9" s="18"/>
      <c r="E9" s="18"/>
      <c r="F9" s="18"/>
    </row>
    <row r="10" spans="1:6" ht="12.75">
      <c r="A10" s="1"/>
      <c r="C10" s="4"/>
      <c r="D10" s="4"/>
      <c r="E10" s="4"/>
      <c r="F10" s="4"/>
    </row>
    <row r="11" spans="1:7" ht="12.75">
      <c r="A11" s="147" t="s">
        <v>2</v>
      </c>
      <c r="B11" s="150" t="s">
        <v>3</v>
      </c>
      <c r="C11" s="150"/>
      <c r="D11" s="150"/>
      <c r="E11" s="150"/>
      <c r="F11" s="150"/>
      <c r="G11" s="151" t="s">
        <v>30</v>
      </c>
    </row>
    <row r="12" spans="1:7" ht="25.5" customHeight="1">
      <c r="A12" s="148"/>
      <c r="B12" s="150" t="s">
        <v>33</v>
      </c>
      <c r="C12" s="155" t="s">
        <v>4</v>
      </c>
      <c r="D12" s="155"/>
      <c r="E12" s="155"/>
      <c r="F12" s="155"/>
      <c r="G12" s="152"/>
    </row>
    <row r="13" spans="1:7" ht="53.25" customHeight="1" thickBot="1">
      <c r="A13" s="149"/>
      <c r="B13" s="154"/>
      <c r="C13" s="26" t="s">
        <v>5</v>
      </c>
      <c r="D13" s="26" t="s">
        <v>6</v>
      </c>
      <c r="E13" s="26" t="s">
        <v>7</v>
      </c>
      <c r="F13" s="26" t="s">
        <v>8</v>
      </c>
      <c r="G13" s="153"/>
    </row>
    <row r="14" spans="1:7" ht="13.5" thickBot="1">
      <c r="A14" s="95">
        <v>1</v>
      </c>
      <c r="B14" s="96">
        <v>2</v>
      </c>
      <c r="C14" s="97">
        <v>3</v>
      </c>
      <c r="D14" s="97">
        <v>4</v>
      </c>
      <c r="E14" s="97" t="s">
        <v>13</v>
      </c>
      <c r="F14" s="98">
        <v>6</v>
      </c>
      <c r="G14" s="104">
        <v>7</v>
      </c>
    </row>
    <row r="15" spans="2:6" ht="15.75">
      <c r="B15" s="10"/>
      <c r="C15" s="9"/>
      <c r="D15" s="9"/>
      <c r="E15" s="94"/>
      <c r="F15" s="94"/>
    </row>
    <row r="16" spans="1:7" ht="24" customHeight="1">
      <c r="A16" s="11" t="s">
        <v>92</v>
      </c>
      <c r="B16" s="13" t="s">
        <v>9</v>
      </c>
      <c r="C16" s="13"/>
      <c r="D16" s="13"/>
      <c r="E16" s="13"/>
      <c r="F16" s="94"/>
      <c r="G16" s="114">
        <f>G17+G67+G75+G80+G85</f>
        <v>715.1999999999999</v>
      </c>
    </row>
    <row r="17" spans="1:9" ht="19.5" customHeight="1">
      <c r="A17" s="5" t="s">
        <v>20</v>
      </c>
      <c r="B17" s="13" t="s">
        <v>9</v>
      </c>
      <c r="C17" s="6" t="s">
        <v>15</v>
      </c>
      <c r="D17" s="6"/>
      <c r="E17" s="6"/>
      <c r="F17" s="94"/>
      <c r="G17" s="114">
        <f>G29+G34+G47+G52+G18</f>
        <v>556.963</v>
      </c>
      <c r="I17" s="106"/>
    </row>
    <row r="18" spans="1:9" ht="31.5">
      <c r="A18" s="5" t="s">
        <v>75</v>
      </c>
      <c r="B18" s="13" t="s">
        <v>9</v>
      </c>
      <c r="C18" s="6" t="s">
        <v>15</v>
      </c>
      <c r="D18" s="6" t="s">
        <v>16</v>
      </c>
      <c r="E18" s="6"/>
      <c r="F18" s="94"/>
      <c r="G18" s="114">
        <f>G19+G24</f>
        <v>114.2</v>
      </c>
      <c r="I18" s="106"/>
    </row>
    <row r="19" spans="1:9" ht="47.25">
      <c r="A19" s="7" t="s">
        <v>34</v>
      </c>
      <c r="B19" s="15" t="s">
        <v>9</v>
      </c>
      <c r="C19" s="8" t="s">
        <v>15</v>
      </c>
      <c r="D19" s="8" t="s">
        <v>16</v>
      </c>
      <c r="E19" s="8" t="s">
        <v>53</v>
      </c>
      <c r="F19" s="8"/>
      <c r="G19" s="117">
        <f>G20</f>
        <v>90</v>
      </c>
      <c r="I19" s="106"/>
    </row>
    <row r="20" spans="1:9" ht="31.5">
      <c r="A20" s="7" t="s">
        <v>78</v>
      </c>
      <c r="B20" s="15" t="s">
        <v>9</v>
      </c>
      <c r="C20" s="8" t="s">
        <v>15</v>
      </c>
      <c r="D20" s="8" t="s">
        <v>16</v>
      </c>
      <c r="E20" s="8" t="s">
        <v>52</v>
      </c>
      <c r="F20" s="8"/>
      <c r="G20" s="117">
        <f>G21</f>
        <v>90</v>
      </c>
      <c r="I20" s="106"/>
    </row>
    <row r="21" spans="1:9" ht="19.5" customHeight="1">
      <c r="A21" s="7" t="s">
        <v>63</v>
      </c>
      <c r="B21" s="15" t="s">
        <v>9</v>
      </c>
      <c r="C21" s="8" t="s">
        <v>15</v>
      </c>
      <c r="D21" s="8" t="s">
        <v>16</v>
      </c>
      <c r="E21" s="8" t="s">
        <v>54</v>
      </c>
      <c r="F21" s="8"/>
      <c r="G21" s="117">
        <f>G22+G23</f>
        <v>90</v>
      </c>
      <c r="I21" s="106"/>
    </row>
    <row r="22" spans="1:9" ht="19.5" customHeight="1">
      <c r="A22" s="7" t="s">
        <v>69</v>
      </c>
      <c r="B22" s="15" t="s">
        <v>9</v>
      </c>
      <c r="C22" s="8" t="s">
        <v>15</v>
      </c>
      <c r="D22" s="8" t="s">
        <v>16</v>
      </c>
      <c r="E22" s="8" t="s">
        <v>54</v>
      </c>
      <c r="F22" s="8" t="s">
        <v>43</v>
      </c>
      <c r="G22" s="117">
        <v>70</v>
      </c>
      <c r="I22" s="106"/>
    </row>
    <row r="23" spans="1:9" ht="47.25">
      <c r="A23" s="7" t="s">
        <v>72</v>
      </c>
      <c r="B23" s="15" t="s">
        <v>9</v>
      </c>
      <c r="C23" s="8" t="s">
        <v>15</v>
      </c>
      <c r="D23" s="8" t="s">
        <v>16</v>
      </c>
      <c r="E23" s="8" t="s">
        <v>54</v>
      </c>
      <c r="F23" s="8" t="s">
        <v>71</v>
      </c>
      <c r="G23" s="117">
        <v>20</v>
      </c>
      <c r="I23" s="106"/>
    </row>
    <row r="24" spans="1:9" ht="63">
      <c r="A24" s="7" t="s">
        <v>112</v>
      </c>
      <c r="B24" s="15" t="s">
        <v>9</v>
      </c>
      <c r="C24" s="8" t="s">
        <v>15</v>
      </c>
      <c r="D24" s="8" t="s">
        <v>16</v>
      </c>
      <c r="E24" s="8" t="s">
        <v>108</v>
      </c>
      <c r="F24" s="8"/>
      <c r="G24" s="117">
        <f>G25</f>
        <v>24.200000000000003</v>
      </c>
      <c r="I24" s="106"/>
    </row>
    <row r="25" spans="1:9" ht="94.5">
      <c r="A25" s="7" t="s">
        <v>113</v>
      </c>
      <c r="B25" s="15" t="s">
        <v>9</v>
      </c>
      <c r="C25" s="8" t="s">
        <v>15</v>
      </c>
      <c r="D25" s="8" t="s">
        <v>16</v>
      </c>
      <c r="E25" s="8" t="s">
        <v>109</v>
      </c>
      <c r="F25" s="8"/>
      <c r="G25" s="117">
        <f>G26</f>
        <v>24.200000000000003</v>
      </c>
      <c r="I25" s="106"/>
    </row>
    <row r="26" spans="1:9" ht="31.5">
      <c r="A26" s="7" t="s">
        <v>114</v>
      </c>
      <c r="B26" s="15" t="s">
        <v>9</v>
      </c>
      <c r="C26" s="8" t="s">
        <v>15</v>
      </c>
      <c r="D26" s="8" t="s">
        <v>16</v>
      </c>
      <c r="E26" s="8" t="s">
        <v>110</v>
      </c>
      <c r="F26" s="8"/>
      <c r="G26" s="117">
        <f>G27+G28</f>
        <v>24.200000000000003</v>
      </c>
      <c r="I26" s="106"/>
    </row>
    <row r="27" spans="1:9" ht="15.75">
      <c r="A27" s="7" t="s">
        <v>69</v>
      </c>
      <c r="B27" s="15" t="s">
        <v>9</v>
      </c>
      <c r="C27" s="8" t="s">
        <v>15</v>
      </c>
      <c r="D27" s="8" t="s">
        <v>16</v>
      </c>
      <c r="E27" s="8" t="s">
        <v>111</v>
      </c>
      <c r="F27" s="8" t="s">
        <v>43</v>
      </c>
      <c r="G27" s="117">
        <v>18.6</v>
      </c>
      <c r="I27" s="106"/>
    </row>
    <row r="28" spans="1:9" ht="47.25">
      <c r="A28" s="7" t="s">
        <v>72</v>
      </c>
      <c r="B28" s="15" t="s">
        <v>9</v>
      </c>
      <c r="C28" s="8" t="s">
        <v>15</v>
      </c>
      <c r="D28" s="8" t="s">
        <v>16</v>
      </c>
      <c r="E28" s="8" t="s">
        <v>111</v>
      </c>
      <c r="F28" s="8" t="s">
        <v>71</v>
      </c>
      <c r="G28" s="117">
        <v>5.6</v>
      </c>
      <c r="I28" s="106"/>
    </row>
    <row r="29" spans="1:7" ht="45.75" customHeight="1">
      <c r="A29" s="5" t="s">
        <v>21</v>
      </c>
      <c r="B29" s="13" t="s">
        <v>9</v>
      </c>
      <c r="C29" s="6" t="s">
        <v>15</v>
      </c>
      <c r="D29" s="6" t="s">
        <v>17</v>
      </c>
      <c r="E29" s="6"/>
      <c r="F29" s="94"/>
      <c r="G29" s="114">
        <f>G30</f>
        <v>0.1</v>
      </c>
    </row>
    <row r="30" spans="1:9" ht="46.5" customHeight="1">
      <c r="A30" s="7" t="s">
        <v>34</v>
      </c>
      <c r="B30" s="14">
        <v>303</v>
      </c>
      <c r="C30" s="8" t="s">
        <v>15</v>
      </c>
      <c r="D30" s="8" t="s">
        <v>17</v>
      </c>
      <c r="E30" s="8" t="s">
        <v>53</v>
      </c>
      <c r="G30" s="117">
        <f>G31</f>
        <v>0.1</v>
      </c>
      <c r="I30" s="92"/>
    </row>
    <row r="31" spans="1:7" ht="33" customHeight="1">
      <c r="A31" s="30" t="s">
        <v>40</v>
      </c>
      <c r="B31" s="14">
        <v>303</v>
      </c>
      <c r="C31" s="8" t="s">
        <v>15</v>
      </c>
      <c r="D31" s="8" t="s">
        <v>17</v>
      </c>
      <c r="E31" s="35" t="s">
        <v>52</v>
      </c>
      <c r="F31" s="6"/>
      <c r="G31" s="117">
        <f>G32</f>
        <v>0.1</v>
      </c>
    </row>
    <row r="32" spans="1:7" ht="21" customHeight="1">
      <c r="A32" s="63" t="s">
        <v>39</v>
      </c>
      <c r="B32" s="14">
        <v>303</v>
      </c>
      <c r="C32" s="8" t="s">
        <v>15</v>
      </c>
      <c r="D32" s="8" t="s">
        <v>17</v>
      </c>
      <c r="E32" s="35" t="s">
        <v>51</v>
      </c>
      <c r="F32" s="8"/>
      <c r="G32" s="117">
        <f>G33</f>
        <v>0.1</v>
      </c>
    </row>
    <row r="33" spans="1:7" ht="15.75">
      <c r="A33" s="30" t="s">
        <v>106</v>
      </c>
      <c r="B33" s="14">
        <v>303</v>
      </c>
      <c r="C33" s="8" t="s">
        <v>15</v>
      </c>
      <c r="D33" s="8" t="s">
        <v>17</v>
      </c>
      <c r="E33" s="35" t="s">
        <v>51</v>
      </c>
      <c r="F33" s="8" t="s">
        <v>44</v>
      </c>
      <c r="G33" s="117">
        <v>0.1</v>
      </c>
    </row>
    <row r="34" spans="1:7" ht="48" customHeight="1">
      <c r="A34" s="5" t="s">
        <v>35</v>
      </c>
      <c r="B34" s="16">
        <v>303</v>
      </c>
      <c r="C34" s="6" t="s">
        <v>15</v>
      </c>
      <c r="D34" s="6" t="s">
        <v>18</v>
      </c>
      <c r="E34" s="6"/>
      <c r="G34" s="114">
        <f>G35+G42</f>
        <v>107.403</v>
      </c>
    </row>
    <row r="35" spans="1:7" ht="48" customHeight="1">
      <c r="A35" s="7" t="s">
        <v>34</v>
      </c>
      <c r="B35" s="14">
        <v>303</v>
      </c>
      <c r="C35" s="8" t="s">
        <v>15</v>
      </c>
      <c r="D35" s="8" t="s">
        <v>18</v>
      </c>
      <c r="E35" s="35" t="s">
        <v>53</v>
      </c>
      <c r="G35" s="117">
        <f>G36</f>
        <v>94.203</v>
      </c>
    </row>
    <row r="36" spans="1:7" ht="30" customHeight="1">
      <c r="A36" s="7" t="s">
        <v>40</v>
      </c>
      <c r="B36" s="14">
        <v>303</v>
      </c>
      <c r="C36" s="8" t="s">
        <v>15</v>
      </c>
      <c r="D36" s="8" t="s">
        <v>18</v>
      </c>
      <c r="E36" s="35" t="s">
        <v>52</v>
      </c>
      <c r="G36" s="117">
        <f>G37</f>
        <v>94.203</v>
      </c>
    </row>
    <row r="37" spans="1:7" ht="15.75">
      <c r="A37" s="63" t="s">
        <v>39</v>
      </c>
      <c r="B37" s="14">
        <v>303</v>
      </c>
      <c r="C37" s="8" t="s">
        <v>15</v>
      </c>
      <c r="D37" s="8" t="s">
        <v>18</v>
      </c>
      <c r="E37" s="35" t="s">
        <v>51</v>
      </c>
      <c r="G37" s="117">
        <f>G38+G40+G39+G41</f>
        <v>94.203</v>
      </c>
    </row>
    <row r="38" spans="1:7" ht="15.75">
      <c r="A38" s="7" t="s">
        <v>69</v>
      </c>
      <c r="B38" s="14">
        <v>303</v>
      </c>
      <c r="C38" s="8" t="s">
        <v>15</v>
      </c>
      <c r="D38" s="8" t="s">
        <v>18</v>
      </c>
      <c r="E38" s="35" t="s">
        <v>51</v>
      </c>
      <c r="F38" s="8" t="s">
        <v>43</v>
      </c>
      <c r="G38" s="117">
        <v>63</v>
      </c>
    </row>
    <row r="39" spans="1:7" ht="47.25">
      <c r="A39" s="7" t="s">
        <v>72</v>
      </c>
      <c r="B39" s="14">
        <v>303</v>
      </c>
      <c r="C39" s="8" t="s">
        <v>15</v>
      </c>
      <c r="D39" s="8" t="s">
        <v>18</v>
      </c>
      <c r="E39" s="35" t="s">
        <v>51</v>
      </c>
      <c r="F39" s="8" t="s">
        <v>71</v>
      </c>
      <c r="G39" s="117">
        <v>20</v>
      </c>
    </row>
    <row r="40" spans="1:7" ht="15.75">
      <c r="A40" s="7" t="s">
        <v>48</v>
      </c>
      <c r="B40" s="14">
        <v>303</v>
      </c>
      <c r="C40" s="8" t="s">
        <v>15</v>
      </c>
      <c r="D40" s="8" t="s">
        <v>18</v>
      </c>
      <c r="E40" s="35" t="s">
        <v>51</v>
      </c>
      <c r="F40" s="8" t="s">
        <v>47</v>
      </c>
      <c r="G40" s="117">
        <v>9.303</v>
      </c>
    </row>
    <row r="41" spans="1:7" ht="15.75">
      <c r="A41" s="7" t="s">
        <v>45</v>
      </c>
      <c r="B41" s="14">
        <v>303</v>
      </c>
      <c r="C41" s="8" t="s">
        <v>15</v>
      </c>
      <c r="D41" s="8" t="s">
        <v>18</v>
      </c>
      <c r="E41" s="35" t="s">
        <v>51</v>
      </c>
      <c r="F41" s="8" t="s">
        <v>46</v>
      </c>
      <c r="G41" s="117">
        <v>1.9</v>
      </c>
    </row>
    <row r="42" spans="1:7" ht="63">
      <c r="A42" s="7" t="s">
        <v>112</v>
      </c>
      <c r="B42" s="14">
        <v>303</v>
      </c>
      <c r="C42" s="8" t="s">
        <v>15</v>
      </c>
      <c r="D42" s="8" t="s">
        <v>18</v>
      </c>
      <c r="E42" s="8" t="s">
        <v>108</v>
      </c>
      <c r="F42" s="8"/>
      <c r="G42" s="117">
        <f>G43</f>
        <v>13.2</v>
      </c>
    </row>
    <row r="43" spans="1:7" ht="94.5">
      <c r="A43" s="7" t="s">
        <v>113</v>
      </c>
      <c r="B43" s="14">
        <v>303</v>
      </c>
      <c r="C43" s="8" t="s">
        <v>15</v>
      </c>
      <c r="D43" s="8" t="s">
        <v>18</v>
      </c>
      <c r="E43" s="8" t="s">
        <v>109</v>
      </c>
      <c r="F43" s="8"/>
      <c r="G43" s="117">
        <f>G44</f>
        <v>13.2</v>
      </c>
    </row>
    <row r="44" spans="1:7" ht="31.5">
      <c r="A44" s="7" t="s">
        <v>114</v>
      </c>
      <c r="B44" s="14">
        <v>303</v>
      </c>
      <c r="C44" s="8" t="s">
        <v>15</v>
      </c>
      <c r="D44" s="8" t="s">
        <v>18</v>
      </c>
      <c r="E44" s="8" t="s">
        <v>110</v>
      </c>
      <c r="F44" s="8"/>
      <c r="G44" s="117">
        <f>G45+G46</f>
        <v>13.2</v>
      </c>
    </row>
    <row r="45" spans="1:7" ht="15.75">
      <c r="A45" s="7" t="s">
        <v>69</v>
      </c>
      <c r="B45" s="14">
        <v>303</v>
      </c>
      <c r="C45" s="8" t="s">
        <v>15</v>
      </c>
      <c r="D45" s="8" t="s">
        <v>18</v>
      </c>
      <c r="E45" s="8" t="s">
        <v>111</v>
      </c>
      <c r="F45" s="8" t="s">
        <v>43</v>
      </c>
      <c r="G45" s="117">
        <v>10.2</v>
      </c>
    </row>
    <row r="46" spans="1:7" ht="47.25">
      <c r="A46" s="7" t="s">
        <v>72</v>
      </c>
      <c r="B46" s="14">
        <v>303</v>
      </c>
      <c r="C46" s="8" t="s">
        <v>15</v>
      </c>
      <c r="D46" s="8" t="s">
        <v>18</v>
      </c>
      <c r="E46" s="8" t="s">
        <v>111</v>
      </c>
      <c r="F46" s="8" t="s">
        <v>71</v>
      </c>
      <c r="G46" s="117">
        <v>3</v>
      </c>
    </row>
    <row r="47" spans="1:8" s="100" customFormat="1" ht="15.75">
      <c r="A47" s="5" t="s">
        <v>22</v>
      </c>
      <c r="B47" s="16">
        <v>303</v>
      </c>
      <c r="C47" s="6" t="s">
        <v>15</v>
      </c>
      <c r="D47" s="6" t="s">
        <v>1</v>
      </c>
      <c r="E47" s="6"/>
      <c r="F47" s="6"/>
      <c r="G47" s="114">
        <f>G48</f>
        <v>0.5</v>
      </c>
      <c r="H47" s="82"/>
    </row>
    <row r="48" spans="1:10" s="100" customFormat="1" ht="31.5">
      <c r="A48" s="7" t="s">
        <v>36</v>
      </c>
      <c r="B48" s="14">
        <v>303</v>
      </c>
      <c r="C48" s="8" t="s">
        <v>15</v>
      </c>
      <c r="D48" s="8" t="s">
        <v>1</v>
      </c>
      <c r="E48" s="35" t="s">
        <v>59</v>
      </c>
      <c r="F48" s="8"/>
      <c r="G48" s="117">
        <f>G49</f>
        <v>0.5</v>
      </c>
      <c r="H48" s="82"/>
      <c r="J48" s="105"/>
    </row>
    <row r="49" spans="1:8" s="100" customFormat="1" ht="15.75">
      <c r="A49" s="63" t="s">
        <v>22</v>
      </c>
      <c r="B49" s="14">
        <v>303</v>
      </c>
      <c r="C49" s="8" t="s">
        <v>15</v>
      </c>
      <c r="D49" s="8" t="s">
        <v>1</v>
      </c>
      <c r="E49" s="35" t="s">
        <v>58</v>
      </c>
      <c r="F49" s="8"/>
      <c r="G49" s="117">
        <f>G50</f>
        <v>0.5</v>
      </c>
      <c r="H49" s="82"/>
    </row>
    <row r="50" spans="1:8" s="100" customFormat="1" ht="15.75">
      <c r="A50" s="7" t="s">
        <v>23</v>
      </c>
      <c r="B50" s="14">
        <v>303</v>
      </c>
      <c r="C50" s="8" t="s">
        <v>15</v>
      </c>
      <c r="D50" s="8" t="s">
        <v>1</v>
      </c>
      <c r="E50" s="35" t="s">
        <v>57</v>
      </c>
      <c r="F50" s="8"/>
      <c r="G50" s="117">
        <f>G51</f>
        <v>0.5</v>
      </c>
      <c r="H50" s="82"/>
    </row>
    <row r="51" spans="1:8" s="100" customFormat="1" ht="15.75">
      <c r="A51" s="63" t="s">
        <v>37</v>
      </c>
      <c r="B51" s="14">
        <v>303</v>
      </c>
      <c r="C51" s="8" t="s">
        <v>15</v>
      </c>
      <c r="D51" s="8" t="s">
        <v>1</v>
      </c>
      <c r="E51" s="35" t="s">
        <v>57</v>
      </c>
      <c r="F51" s="8" t="s">
        <v>38</v>
      </c>
      <c r="G51" s="117">
        <v>0.5</v>
      </c>
      <c r="H51" s="82"/>
    </row>
    <row r="52" spans="1:7" ht="15.75" customHeight="1">
      <c r="A52" s="5" t="s">
        <v>24</v>
      </c>
      <c r="B52" s="13" t="s">
        <v>9</v>
      </c>
      <c r="C52" s="6" t="s">
        <v>15</v>
      </c>
      <c r="D52" s="6" t="s">
        <v>28</v>
      </c>
      <c r="E52" s="6"/>
      <c r="F52" s="94"/>
      <c r="G52" s="114">
        <f>G53+G57+G62</f>
        <v>334.76</v>
      </c>
    </row>
    <row r="53" spans="1:7" ht="47.25">
      <c r="A53" s="7" t="s">
        <v>34</v>
      </c>
      <c r="B53" s="15" t="s">
        <v>9</v>
      </c>
      <c r="C53" s="8" t="s">
        <v>15</v>
      </c>
      <c r="D53" s="8" t="s">
        <v>28</v>
      </c>
      <c r="E53" s="35" t="s">
        <v>53</v>
      </c>
      <c r="F53" s="6"/>
      <c r="G53" s="117">
        <f>G54</f>
        <v>2</v>
      </c>
    </row>
    <row r="54" spans="1:7" ht="15.75" customHeight="1">
      <c r="A54" s="7" t="s">
        <v>25</v>
      </c>
      <c r="B54" s="15" t="s">
        <v>9</v>
      </c>
      <c r="C54" s="8" t="s">
        <v>15</v>
      </c>
      <c r="D54" s="8" t="s">
        <v>28</v>
      </c>
      <c r="E54" s="35" t="s">
        <v>56</v>
      </c>
      <c r="F54" s="6"/>
      <c r="G54" s="117">
        <f>G55</f>
        <v>2</v>
      </c>
    </row>
    <row r="55" spans="1:9" ht="15.75">
      <c r="A55" s="63" t="s">
        <v>31</v>
      </c>
      <c r="B55" s="15" t="s">
        <v>9</v>
      </c>
      <c r="C55" s="8" t="s">
        <v>15</v>
      </c>
      <c r="D55" s="8" t="s">
        <v>28</v>
      </c>
      <c r="E55" s="35" t="s">
        <v>55</v>
      </c>
      <c r="F55" s="8"/>
      <c r="G55" s="117">
        <f>G56</f>
        <v>2</v>
      </c>
      <c r="I55" s="89"/>
    </row>
    <row r="56" spans="1:7" ht="15.75">
      <c r="A56" s="30" t="s">
        <v>106</v>
      </c>
      <c r="B56" s="14">
        <v>303</v>
      </c>
      <c r="C56" s="8" t="s">
        <v>15</v>
      </c>
      <c r="D56" s="8" t="s">
        <v>28</v>
      </c>
      <c r="E56" s="35" t="s">
        <v>55</v>
      </c>
      <c r="F56" s="8" t="s">
        <v>44</v>
      </c>
      <c r="G56" s="118">
        <v>2</v>
      </c>
    </row>
    <row r="57" spans="1:7" ht="31.5">
      <c r="A57" s="111" t="s">
        <v>42</v>
      </c>
      <c r="B57" s="8" t="s">
        <v>9</v>
      </c>
      <c r="C57" s="8" t="s">
        <v>15</v>
      </c>
      <c r="D57" s="8" t="s">
        <v>28</v>
      </c>
      <c r="E57" s="35" t="s">
        <v>60</v>
      </c>
      <c r="F57" s="8"/>
      <c r="G57" s="118">
        <f>G58</f>
        <v>190.16</v>
      </c>
    </row>
    <row r="58" spans="1:7" ht="31.5">
      <c r="A58" s="111" t="s">
        <v>102</v>
      </c>
      <c r="B58" s="8" t="s">
        <v>9</v>
      </c>
      <c r="C58" s="8" t="s">
        <v>15</v>
      </c>
      <c r="D58" s="8" t="s">
        <v>28</v>
      </c>
      <c r="E58" s="35" t="s">
        <v>103</v>
      </c>
      <c r="F58" s="8"/>
      <c r="G58" s="118">
        <f>G59</f>
        <v>190.16</v>
      </c>
    </row>
    <row r="59" spans="1:7" ht="57.75" customHeight="1">
      <c r="A59" s="111" t="s">
        <v>104</v>
      </c>
      <c r="B59" s="8" t="s">
        <v>9</v>
      </c>
      <c r="C59" s="8" t="s">
        <v>15</v>
      </c>
      <c r="D59" s="8" t="s">
        <v>28</v>
      </c>
      <c r="E59" s="35" t="s">
        <v>105</v>
      </c>
      <c r="F59" s="8"/>
      <c r="G59" s="118">
        <f>G60+G61</f>
        <v>190.16</v>
      </c>
    </row>
    <row r="60" spans="1:7" ht="15.75">
      <c r="A60" s="111" t="s">
        <v>69</v>
      </c>
      <c r="B60" s="8" t="s">
        <v>9</v>
      </c>
      <c r="C60" s="8" t="s">
        <v>15</v>
      </c>
      <c r="D60" s="8" t="s">
        <v>28</v>
      </c>
      <c r="E60" s="35" t="s">
        <v>105</v>
      </c>
      <c r="F60" s="8" t="s">
        <v>43</v>
      </c>
      <c r="G60" s="117">
        <v>146.1</v>
      </c>
    </row>
    <row r="61" spans="1:7" ht="47.25">
      <c r="A61" s="111" t="s">
        <v>72</v>
      </c>
      <c r="B61" s="8" t="s">
        <v>9</v>
      </c>
      <c r="C61" s="8" t="s">
        <v>15</v>
      </c>
      <c r="D61" s="8" t="s">
        <v>28</v>
      </c>
      <c r="E61" s="35" t="s">
        <v>105</v>
      </c>
      <c r="F61" s="8" t="s">
        <v>71</v>
      </c>
      <c r="G61" s="117">
        <v>44.06</v>
      </c>
    </row>
    <row r="62" spans="1:7" ht="63">
      <c r="A62" s="7" t="s">
        <v>112</v>
      </c>
      <c r="B62" s="8" t="s">
        <v>9</v>
      </c>
      <c r="C62" s="8" t="s">
        <v>15</v>
      </c>
      <c r="D62" s="8" t="s">
        <v>28</v>
      </c>
      <c r="E62" s="8" t="s">
        <v>108</v>
      </c>
      <c r="F62" s="8"/>
      <c r="G62" s="117">
        <f>G63</f>
        <v>142.6</v>
      </c>
    </row>
    <row r="63" spans="1:7" ht="94.5">
      <c r="A63" s="7" t="s">
        <v>113</v>
      </c>
      <c r="B63" s="8" t="s">
        <v>9</v>
      </c>
      <c r="C63" s="8" t="s">
        <v>15</v>
      </c>
      <c r="D63" s="8" t="s">
        <v>28</v>
      </c>
      <c r="E63" s="8" t="s">
        <v>109</v>
      </c>
      <c r="F63" s="8"/>
      <c r="G63" s="117">
        <f>G64</f>
        <v>142.6</v>
      </c>
    </row>
    <row r="64" spans="1:7" ht="31.5">
      <c r="A64" s="7" t="s">
        <v>114</v>
      </c>
      <c r="B64" s="8" t="s">
        <v>9</v>
      </c>
      <c r="C64" s="8" t="s">
        <v>15</v>
      </c>
      <c r="D64" s="8" t="s">
        <v>28</v>
      </c>
      <c r="E64" s="8" t="s">
        <v>110</v>
      </c>
      <c r="F64" s="8"/>
      <c r="G64" s="117">
        <f>G65+G66</f>
        <v>142.6</v>
      </c>
    </row>
    <row r="65" spans="1:7" ht="15.75">
      <c r="A65" s="7" t="s">
        <v>69</v>
      </c>
      <c r="B65" s="8" t="s">
        <v>9</v>
      </c>
      <c r="C65" s="8" t="s">
        <v>15</v>
      </c>
      <c r="D65" s="8" t="s">
        <v>28</v>
      </c>
      <c r="E65" s="8" t="s">
        <v>111</v>
      </c>
      <c r="F65" s="8" t="s">
        <v>43</v>
      </c>
      <c r="G65" s="117">
        <v>109.6</v>
      </c>
    </row>
    <row r="66" spans="1:7" ht="47.25">
      <c r="A66" s="7" t="s">
        <v>72</v>
      </c>
      <c r="B66" s="8" t="s">
        <v>9</v>
      </c>
      <c r="C66" s="8" t="s">
        <v>15</v>
      </c>
      <c r="D66" s="8" t="s">
        <v>28</v>
      </c>
      <c r="E66" s="8" t="s">
        <v>111</v>
      </c>
      <c r="F66" s="8" t="s">
        <v>71</v>
      </c>
      <c r="G66" s="117">
        <v>33</v>
      </c>
    </row>
    <row r="67" spans="1:8" ht="15.75">
      <c r="A67" s="29" t="s">
        <v>26</v>
      </c>
      <c r="B67" s="16">
        <v>303</v>
      </c>
      <c r="C67" s="6" t="s">
        <v>16</v>
      </c>
      <c r="D67" s="6"/>
      <c r="E67" s="61"/>
      <c r="F67" s="6"/>
      <c r="G67" s="119">
        <f>G68</f>
        <v>30</v>
      </c>
      <c r="H67" s="99"/>
    </row>
    <row r="68" spans="1:8" ht="15.75">
      <c r="A68" s="29" t="s">
        <v>29</v>
      </c>
      <c r="B68" s="16">
        <v>303</v>
      </c>
      <c r="C68" s="6" t="s">
        <v>16</v>
      </c>
      <c r="D68" s="6" t="s">
        <v>17</v>
      </c>
      <c r="E68" s="61"/>
      <c r="F68" s="6"/>
      <c r="G68" s="119">
        <f>G69</f>
        <v>30</v>
      </c>
      <c r="H68" s="99"/>
    </row>
    <row r="69" spans="1:9" ht="47.25">
      <c r="A69" s="30" t="s">
        <v>34</v>
      </c>
      <c r="B69" s="14">
        <v>303</v>
      </c>
      <c r="C69" s="8" t="s">
        <v>16</v>
      </c>
      <c r="D69" s="8" t="s">
        <v>17</v>
      </c>
      <c r="E69" s="35" t="s">
        <v>53</v>
      </c>
      <c r="F69" s="8"/>
      <c r="G69" s="118">
        <f>G70</f>
        <v>30</v>
      </c>
      <c r="I69" s="93"/>
    </row>
    <row r="70" spans="1:7" ht="15.75">
      <c r="A70" s="30" t="s">
        <v>25</v>
      </c>
      <c r="B70" s="14">
        <v>303</v>
      </c>
      <c r="C70" s="8" t="s">
        <v>16</v>
      </c>
      <c r="D70" s="8" t="s">
        <v>17</v>
      </c>
      <c r="E70" s="35" t="s">
        <v>56</v>
      </c>
      <c r="F70" s="8"/>
      <c r="G70" s="118">
        <f>G71</f>
        <v>30</v>
      </c>
    </row>
    <row r="71" spans="1:7" ht="33" customHeight="1">
      <c r="A71" s="30" t="s">
        <v>27</v>
      </c>
      <c r="B71" s="14">
        <v>303</v>
      </c>
      <c r="C71" s="8" t="s">
        <v>16</v>
      </c>
      <c r="D71" s="8" t="s">
        <v>17</v>
      </c>
      <c r="E71" s="35" t="s">
        <v>61</v>
      </c>
      <c r="F71" s="8"/>
      <c r="G71" s="118">
        <f>G72+G73+G74</f>
        <v>30</v>
      </c>
    </row>
    <row r="72" spans="1:8" s="67" customFormat="1" ht="15.75">
      <c r="A72" s="30" t="s">
        <v>69</v>
      </c>
      <c r="B72" s="14">
        <v>303</v>
      </c>
      <c r="C72" s="8" t="s">
        <v>16</v>
      </c>
      <c r="D72" s="8" t="s">
        <v>17</v>
      </c>
      <c r="E72" s="35" t="s">
        <v>61</v>
      </c>
      <c r="F72" s="8" t="s">
        <v>43</v>
      </c>
      <c r="G72" s="118">
        <v>16.1</v>
      </c>
      <c r="H72" s="82"/>
    </row>
    <row r="73" spans="1:8" s="67" customFormat="1" ht="47.25">
      <c r="A73" s="30" t="s">
        <v>72</v>
      </c>
      <c r="B73" s="14">
        <v>303</v>
      </c>
      <c r="C73" s="8" t="s">
        <v>16</v>
      </c>
      <c r="D73" s="8" t="s">
        <v>17</v>
      </c>
      <c r="E73" s="35" t="s">
        <v>61</v>
      </c>
      <c r="F73" s="8" t="s">
        <v>71</v>
      </c>
      <c r="G73" s="118">
        <v>4.9</v>
      </c>
      <c r="H73" s="82"/>
    </row>
    <row r="74" spans="1:8" s="67" customFormat="1" ht="15.75">
      <c r="A74" s="30" t="s">
        <v>106</v>
      </c>
      <c r="B74" s="14">
        <v>303</v>
      </c>
      <c r="C74" s="8" t="s">
        <v>16</v>
      </c>
      <c r="D74" s="8" t="s">
        <v>17</v>
      </c>
      <c r="E74" s="35" t="s">
        <v>61</v>
      </c>
      <c r="F74" s="8" t="s">
        <v>44</v>
      </c>
      <c r="G74" s="118">
        <v>9</v>
      </c>
      <c r="H74" s="82"/>
    </row>
    <row r="75" spans="1:8" ht="15.75">
      <c r="A75" s="5" t="s">
        <v>87</v>
      </c>
      <c r="B75" s="16">
        <v>303</v>
      </c>
      <c r="C75" s="6" t="s">
        <v>18</v>
      </c>
      <c r="D75" s="6"/>
      <c r="E75" s="6"/>
      <c r="F75" s="6"/>
      <c r="G75" s="114">
        <f>G76</f>
        <v>25.9</v>
      </c>
      <c r="H75" s="99"/>
    </row>
    <row r="76" spans="1:7" ht="15.75">
      <c r="A76" s="7" t="s">
        <v>88</v>
      </c>
      <c r="B76" s="14">
        <v>303</v>
      </c>
      <c r="C76" s="8" t="s">
        <v>18</v>
      </c>
      <c r="D76" s="8" t="s">
        <v>89</v>
      </c>
      <c r="E76" s="6"/>
      <c r="F76" s="6"/>
      <c r="G76" s="117">
        <f>G77</f>
        <v>25.9</v>
      </c>
    </row>
    <row r="77" spans="1:7" ht="15.75">
      <c r="A77" s="7" t="s">
        <v>95</v>
      </c>
      <c r="B77" s="14">
        <v>303</v>
      </c>
      <c r="C77" s="8" t="s">
        <v>18</v>
      </c>
      <c r="D77" s="8" t="s">
        <v>89</v>
      </c>
      <c r="E77" s="8" t="s">
        <v>94</v>
      </c>
      <c r="F77" s="6"/>
      <c r="G77" s="117">
        <f>G78</f>
        <v>25.9</v>
      </c>
    </row>
    <row r="78" spans="1:7" ht="31.5">
      <c r="A78" s="7" t="s">
        <v>91</v>
      </c>
      <c r="B78" s="14">
        <v>303</v>
      </c>
      <c r="C78" s="8" t="s">
        <v>18</v>
      </c>
      <c r="D78" s="8" t="s">
        <v>89</v>
      </c>
      <c r="E78" s="8" t="s">
        <v>93</v>
      </c>
      <c r="F78" s="6"/>
      <c r="G78" s="117">
        <f>G79</f>
        <v>25.9</v>
      </c>
    </row>
    <row r="79" spans="1:7" ht="18" customHeight="1">
      <c r="A79" s="7" t="s">
        <v>106</v>
      </c>
      <c r="B79" s="14">
        <v>303</v>
      </c>
      <c r="C79" s="8" t="s">
        <v>18</v>
      </c>
      <c r="D79" s="8" t="s">
        <v>89</v>
      </c>
      <c r="E79" s="8" t="s">
        <v>93</v>
      </c>
      <c r="F79" s="8" t="s">
        <v>44</v>
      </c>
      <c r="G79" s="117">
        <v>25.9</v>
      </c>
    </row>
    <row r="80" spans="1:8" s="67" customFormat="1" ht="15.75">
      <c r="A80" s="29" t="s">
        <v>77</v>
      </c>
      <c r="B80" s="16">
        <v>303</v>
      </c>
      <c r="C80" s="6" t="s">
        <v>49</v>
      </c>
      <c r="D80" s="6" t="s">
        <v>17</v>
      </c>
      <c r="E80" s="61"/>
      <c r="F80" s="6"/>
      <c r="G80" s="119">
        <f>G81</f>
        <v>1</v>
      </c>
      <c r="H80" s="82"/>
    </row>
    <row r="81" spans="1:7" ht="15.75">
      <c r="A81" s="30" t="s">
        <v>82</v>
      </c>
      <c r="B81" s="14">
        <v>303</v>
      </c>
      <c r="C81" s="8" t="s">
        <v>49</v>
      </c>
      <c r="D81" s="8" t="s">
        <v>17</v>
      </c>
      <c r="E81" s="35" t="s">
        <v>79</v>
      </c>
      <c r="F81" s="8"/>
      <c r="G81" s="118">
        <f>G82</f>
        <v>1</v>
      </c>
    </row>
    <row r="82" spans="1:7" ht="15.75">
      <c r="A82" s="30" t="s">
        <v>82</v>
      </c>
      <c r="B82" s="14">
        <v>303</v>
      </c>
      <c r="C82" s="8" t="s">
        <v>49</v>
      </c>
      <c r="D82" s="8" t="s">
        <v>17</v>
      </c>
      <c r="E82" s="35" t="s">
        <v>80</v>
      </c>
      <c r="F82" s="8"/>
      <c r="G82" s="118">
        <f>G83</f>
        <v>1</v>
      </c>
    </row>
    <row r="83" spans="1:7" ht="15.75">
      <c r="A83" s="30" t="s">
        <v>83</v>
      </c>
      <c r="B83" s="14">
        <v>303</v>
      </c>
      <c r="C83" s="8" t="s">
        <v>49</v>
      </c>
      <c r="D83" s="8" t="s">
        <v>17</v>
      </c>
      <c r="E83" s="35" t="s">
        <v>81</v>
      </c>
      <c r="F83" s="8"/>
      <c r="G83" s="118">
        <f>G84</f>
        <v>1</v>
      </c>
    </row>
    <row r="84" spans="1:7" ht="21" customHeight="1">
      <c r="A84" s="30" t="s">
        <v>106</v>
      </c>
      <c r="B84" s="14">
        <v>303</v>
      </c>
      <c r="C84" s="8" t="s">
        <v>49</v>
      </c>
      <c r="D84" s="8" t="s">
        <v>17</v>
      </c>
      <c r="E84" s="35" t="s">
        <v>81</v>
      </c>
      <c r="F84" s="8" t="s">
        <v>44</v>
      </c>
      <c r="G84" s="118">
        <v>1</v>
      </c>
    </row>
    <row r="85" spans="1:7" ht="15.75">
      <c r="A85" s="108" t="s">
        <v>32</v>
      </c>
      <c r="B85" s="16">
        <v>303</v>
      </c>
      <c r="C85" s="6" t="s">
        <v>19</v>
      </c>
      <c r="D85" s="6"/>
      <c r="E85" s="61"/>
      <c r="F85" s="67"/>
      <c r="G85" s="120">
        <f>G86</f>
        <v>101.337</v>
      </c>
    </row>
    <row r="86" spans="1:7" ht="15.75">
      <c r="A86" s="108" t="s">
        <v>84</v>
      </c>
      <c r="B86" s="16">
        <v>303</v>
      </c>
      <c r="C86" s="6" t="s">
        <v>19</v>
      </c>
      <c r="D86" s="6" t="s">
        <v>15</v>
      </c>
      <c r="E86" s="61"/>
      <c r="F86" s="67"/>
      <c r="G86" s="120">
        <f>G87</f>
        <v>101.337</v>
      </c>
    </row>
    <row r="87" spans="1:7" ht="31.5">
      <c r="A87" s="12" t="s">
        <v>50</v>
      </c>
      <c r="B87" s="14">
        <v>303</v>
      </c>
      <c r="C87" s="8" t="s">
        <v>19</v>
      </c>
      <c r="D87" s="8" t="s">
        <v>15</v>
      </c>
      <c r="E87" s="35" t="s">
        <v>62</v>
      </c>
      <c r="G87" s="121">
        <f>G88</f>
        <v>101.337</v>
      </c>
    </row>
    <row r="88" spans="1:7" ht="15.75">
      <c r="A88" s="12" t="s">
        <v>65</v>
      </c>
      <c r="B88" s="14">
        <v>303</v>
      </c>
      <c r="C88" s="8" t="s">
        <v>19</v>
      </c>
      <c r="D88" s="8" t="s">
        <v>15</v>
      </c>
      <c r="E88" s="35" t="s">
        <v>64</v>
      </c>
      <c r="G88" s="121">
        <f>G89</f>
        <v>101.337</v>
      </c>
    </row>
    <row r="89" spans="1:7" ht="78.75">
      <c r="A89" s="12" t="s">
        <v>67</v>
      </c>
      <c r="B89" s="14">
        <v>303</v>
      </c>
      <c r="C89" s="8" t="s">
        <v>19</v>
      </c>
      <c r="D89" s="8" t="s">
        <v>15</v>
      </c>
      <c r="E89" s="35" t="s">
        <v>66</v>
      </c>
      <c r="G89" s="121">
        <f>G90</f>
        <v>101.337</v>
      </c>
    </row>
    <row r="90" spans="1:7" ht="15.75">
      <c r="A90" s="12" t="s">
        <v>85</v>
      </c>
      <c r="B90" s="14">
        <v>303</v>
      </c>
      <c r="C90" s="8" t="s">
        <v>19</v>
      </c>
      <c r="D90" s="8" t="s">
        <v>15</v>
      </c>
      <c r="E90" s="35" t="s">
        <v>66</v>
      </c>
      <c r="F90" s="107">
        <v>540</v>
      </c>
      <c r="G90" s="121">
        <v>101.337</v>
      </c>
    </row>
    <row r="91" ht="12.75">
      <c r="G91" s="101"/>
    </row>
    <row r="92" ht="12.75">
      <c r="I92" s="93"/>
    </row>
  </sheetData>
  <sheetProtection/>
  <mergeCells count="7">
    <mergeCell ref="C1:G4"/>
    <mergeCell ref="A11:A13"/>
    <mergeCell ref="B11:F11"/>
    <mergeCell ref="G11:G13"/>
    <mergeCell ref="B12:B13"/>
    <mergeCell ref="C12:F12"/>
    <mergeCell ref="A6:F8"/>
  </mergeCells>
  <printOptions/>
  <pageMargins left="0.35" right="0.15748031496062992" top="0.2755905511811024" bottom="0.2755905511811024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5"/>
  <sheetViews>
    <sheetView zoomScalePageLayoutView="0" workbookViewId="0" topLeftCell="A56">
      <selection activeCell="G30" sqref="G30"/>
    </sheetView>
  </sheetViews>
  <sheetFormatPr defaultColWidth="9.00390625" defaultRowHeight="12.75"/>
  <cols>
    <col min="1" max="1" width="41.00390625" style="3" customWidth="1"/>
    <col min="2" max="2" width="14.25390625" style="3" customWidth="1"/>
    <col min="3" max="3" width="7.875" style="3" customWidth="1"/>
    <col min="4" max="4" width="7.875" style="4" customWidth="1"/>
    <col min="5" max="5" width="7.875" style="3" customWidth="1"/>
    <col min="6" max="6" width="10.00390625" style="82" customWidth="1"/>
    <col min="7" max="7" width="17.75390625" style="3" customWidth="1"/>
    <col min="8" max="8" width="13.25390625" style="3" customWidth="1"/>
    <col min="9" max="10" width="9.125" style="3" customWidth="1"/>
    <col min="11" max="11" width="12.625" style="3" customWidth="1"/>
    <col min="12" max="16384" width="9.125" style="3" customWidth="1"/>
  </cols>
  <sheetData>
    <row r="1" spans="1:6" ht="12.75" customHeight="1">
      <c r="A1" s="12"/>
      <c r="B1" s="134" t="s">
        <v>101</v>
      </c>
      <c r="C1" s="134"/>
      <c r="D1" s="134"/>
      <c r="E1" s="134"/>
      <c r="F1" s="134"/>
    </row>
    <row r="2" spans="1:6" ht="15.75">
      <c r="A2" s="12"/>
      <c r="B2" s="134"/>
      <c r="C2" s="134"/>
      <c r="D2" s="134"/>
      <c r="E2" s="134"/>
      <c r="F2" s="134"/>
    </row>
    <row r="3" spans="1:6" ht="77.25" customHeight="1">
      <c r="A3" s="12"/>
      <c r="B3" s="134"/>
      <c r="C3" s="134"/>
      <c r="D3" s="134"/>
      <c r="E3" s="134"/>
      <c r="F3" s="134"/>
    </row>
    <row r="4" spans="1:6" ht="3" customHeight="1">
      <c r="A4" s="12"/>
      <c r="B4" s="134"/>
      <c r="C4" s="134"/>
      <c r="D4" s="134"/>
      <c r="E4" s="134"/>
      <c r="F4" s="134"/>
    </row>
    <row r="5" spans="1:5" ht="12.75" customHeight="1">
      <c r="A5" s="12"/>
      <c r="B5" s="19"/>
      <c r="C5" s="19"/>
      <c r="D5" s="71"/>
      <c r="E5" s="19"/>
    </row>
    <row r="6" spans="1:6" ht="30" customHeight="1">
      <c r="A6" s="157" t="s">
        <v>100</v>
      </c>
      <c r="B6" s="157"/>
      <c r="C6" s="157"/>
      <c r="D6" s="157"/>
      <c r="E6" s="157"/>
      <c r="F6" s="157"/>
    </row>
    <row r="7" spans="1:6" ht="19.5" customHeight="1" hidden="1">
      <c r="A7" s="157"/>
      <c r="B7" s="157"/>
      <c r="C7" s="157"/>
      <c r="D7" s="157"/>
      <c r="E7" s="157"/>
      <c r="F7" s="157"/>
    </row>
    <row r="8" spans="1:6" ht="23.25" customHeight="1">
      <c r="A8" s="157"/>
      <c r="B8" s="157"/>
      <c r="C8" s="157"/>
      <c r="D8" s="157"/>
      <c r="E8" s="157"/>
      <c r="F8" s="157"/>
    </row>
    <row r="9" spans="1:5" ht="12.75">
      <c r="A9" s="18"/>
      <c r="B9" s="18"/>
      <c r="C9" s="18"/>
      <c r="D9" s="72"/>
      <c r="E9" s="18"/>
    </row>
    <row r="10" spans="1:5" ht="9" customHeight="1">
      <c r="A10" s="1"/>
      <c r="B10" s="4"/>
      <c r="C10" s="4"/>
      <c r="E10" s="4"/>
    </row>
    <row r="11" spans="1:6" ht="15">
      <c r="A11" s="158" t="s">
        <v>2</v>
      </c>
      <c r="B11" s="160"/>
      <c r="C11" s="160"/>
      <c r="D11" s="160"/>
      <c r="E11" s="160"/>
      <c r="F11" s="161" t="s">
        <v>30</v>
      </c>
    </row>
    <row r="12" spans="1:6" ht="30" customHeight="1">
      <c r="A12" s="158"/>
      <c r="B12" s="164" t="s">
        <v>4</v>
      </c>
      <c r="C12" s="164"/>
      <c r="D12" s="164"/>
      <c r="E12" s="164"/>
      <c r="F12" s="162"/>
    </row>
    <row r="13" spans="1:6" ht="37.5" customHeight="1" thickBot="1">
      <c r="A13" s="159"/>
      <c r="B13" s="109" t="s">
        <v>7</v>
      </c>
      <c r="C13" s="109" t="s">
        <v>8</v>
      </c>
      <c r="D13" s="109" t="s">
        <v>5</v>
      </c>
      <c r="E13" s="110" t="s">
        <v>6</v>
      </c>
      <c r="F13" s="163"/>
    </row>
    <row r="14" spans="1:6" ht="13.5" customHeight="1" thickBot="1">
      <c r="A14" s="83">
        <v>1</v>
      </c>
      <c r="B14" s="84" t="s">
        <v>10</v>
      </c>
      <c r="C14" s="84" t="s">
        <v>11</v>
      </c>
      <c r="D14" s="84" t="s">
        <v>12</v>
      </c>
      <c r="E14" s="85" t="s">
        <v>13</v>
      </c>
      <c r="F14" s="86" t="s">
        <v>14</v>
      </c>
    </row>
    <row r="15" spans="1:6" ht="51">
      <c r="A15" s="47" t="s">
        <v>34</v>
      </c>
      <c r="B15" s="51" t="s">
        <v>53</v>
      </c>
      <c r="C15" s="51"/>
      <c r="E15" s="52"/>
      <c r="F15" s="131">
        <f>F16+F26</f>
        <v>216.303</v>
      </c>
    </row>
    <row r="16" spans="1:6" ht="25.5">
      <c r="A16" s="47" t="s">
        <v>41</v>
      </c>
      <c r="B16" s="124" t="s">
        <v>52</v>
      </c>
      <c r="C16" s="51"/>
      <c r="E16" s="51"/>
      <c r="F16" s="131">
        <f>F17+F23</f>
        <v>184.303</v>
      </c>
    </row>
    <row r="17" spans="1:6" ht="25.5">
      <c r="A17" s="47" t="s">
        <v>39</v>
      </c>
      <c r="B17" s="124" t="s">
        <v>51</v>
      </c>
      <c r="C17" s="51"/>
      <c r="E17" s="51"/>
      <c r="F17" s="131">
        <f>F18+F19+F21+F22+F20</f>
        <v>94.303</v>
      </c>
    </row>
    <row r="18" spans="1:6" ht="25.5">
      <c r="A18" s="47" t="s">
        <v>70</v>
      </c>
      <c r="B18" s="124" t="s">
        <v>51</v>
      </c>
      <c r="C18" s="51" t="s">
        <v>43</v>
      </c>
      <c r="D18" s="123" t="s">
        <v>15</v>
      </c>
      <c r="E18" s="51" t="s">
        <v>18</v>
      </c>
      <c r="F18" s="131">
        <f>'Приложение 4'!G38</f>
        <v>63</v>
      </c>
    </row>
    <row r="19" spans="1:6" ht="51">
      <c r="A19" s="47" t="s">
        <v>73</v>
      </c>
      <c r="B19" s="124" t="s">
        <v>51</v>
      </c>
      <c r="C19" s="51" t="s">
        <v>71</v>
      </c>
      <c r="D19" s="123" t="s">
        <v>15</v>
      </c>
      <c r="E19" s="51" t="s">
        <v>18</v>
      </c>
      <c r="F19" s="131">
        <f>'Приложение 4'!G39</f>
        <v>20</v>
      </c>
    </row>
    <row r="20" spans="1:6" ht="12.75">
      <c r="A20" s="47" t="s">
        <v>107</v>
      </c>
      <c r="B20" s="124" t="s">
        <v>51</v>
      </c>
      <c r="C20" s="51" t="s">
        <v>44</v>
      </c>
      <c r="D20" s="123" t="s">
        <v>15</v>
      </c>
      <c r="E20" s="51" t="s">
        <v>17</v>
      </c>
      <c r="F20" s="131">
        <f>'Приложение 4'!G33</f>
        <v>0.1</v>
      </c>
    </row>
    <row r="21" spans="1:6" ht="25.5">
      <c r="A21" s="37" t="s">
        <v>48</v>
      </c>
      <c r="B21" s="51" t="s">
        <v>51</v>
      </c>
      <c r="C21" s="51" t="s">
        <v>47</v>
      </c>
      <c r="D21" s="51" t="s">
        <v>15</v>
      </c>
      <c r="E21" s="51" t="s">
        <v>18</v>
      </c>
      <c r="F21" s="131">
        <f>'Приложение 4'!G40</f>
        <v>9.303</v>
      </c>
    </row>
    <row r="22" spans="1:6" ht="12.75">
      <c r="A22" s="47" t="s">
        <v>74</v>
      </c>
      <c r="B22" s="51" t="s">
        <v>51</v>
      </c>
      <c r="C22" s="51" t="s">
        <v>46</v>
      </c>
      <c r="D22" s="51" t="s">
        <v>15</v>
      </c>
      <c r="E22" s="51" t="s">
        <v>18</v>
      </c>
      <c r="F22" s="131">
        <f>'Приложение 4'!G41</f>
        <v>1.9</v>
      </c>
    </row>
    <row r="23" spans="1:6" ht="12.75">
      <c r="A23" s="47" t="s">
        <v>63</v>
      </c>
      <c r="B23" s="124" t="s">
        <v>54</v>
      </c>
      <c r="C23" s="51"/>
      <c r="D23" s="123"/>
      <c r="E23" s="51"/>
      <c r="F23" s="131">
        <f>F24+F25</f>
        <v>90</v>
      </c>
    </row>
    <row r="24" spans="1:6" ht="25.5">
      <c r="A24" s="47" t="s">
        <v>70</v>
      </c>
      <c r="B24" s="124" t="s">
        <v>54</v>
      </c>
      <c r="C24" s="51" t="s">
        <v>43</v>
      </c>
      <c r="D24" s="123" t="s">
        <v>15</v>
      </c>
      <c r="E24" s="51" t="s">
        <v>16</v>
      </c>
      <c r="F24" s="131">
        <f>'Приложение 4'!G22</f>
        <v>70</v>
      </c>
    </row>
    <row r="25" spans="1:6" ht="51">
      <c r="A25" s="1" t="s">
        <v>73</v>
      </c>
      <c r="B25" s="124" t="s">
        <v>54</v>
      </c>
      <c r="C25" s="51" t="s">
        <v>71</v>
      </c>
      <c r="D25" s="123" t="s">
        <v>15</v>
      </c>
      <c r="E25" s="51" t="s">
        <v>16</v>
      </c>
      <c r="F25" s="131">
        <v>20</v>
      </c>
    </row>
    <row r="26" spans="1:6" ht="32.25" customHeight="1">
      <c r="A26" s="37" t="s">
        <v>25</v>
      </c>
      <c r="B26" s="125" t="s">
        <v>56</v>
      </c>
      <c r="C26" s="27"/>
      <c r="E26" s="27"/>
      <c r="F26" s="132">
        <f>F27+F31</f>
        <v>32</v>
      </c>
    </row>
    <row r="27" spans="1:6" ht="48" customHeight="1">
      <c r="A27" s="47" t="s">
        <v>27</v>
      </c>
      <c r="B27" s="124" t="s">
        <v>61</v>
      </c>
      <c r="C27" s="51"/>
      <c r="E27" s="51"/>
      <c r="F27" s="131">
        <f>F28+F29+F30</f>
        <v>30</v>
      </c>
    </row>
    <row r="28" spans="1:6" ht="25.5">
      <c r="A28" s="47" t="s">
        <v>70</v>
      </c>
      <c r="B28" s="124" t="s">
        <v>61</v>
      </c>
      <c r="C28" s="51" t="s">
        <v>43</v>
      </c>
      <c r="D28" s="126" t="s">
        <v>16</v>
      </c>
      <c r="E28" s="51" t="s">
        <v>17</v>
      </c>
      <c r="F28" s="131">
        <f>'Приложение 4'!G72</f>
        <v>16.1</v>
      </c>
    </row>
    <row r="29" spans="1:6" ht="51">
      <c r="A29" s="47" t="s">
        <v>73</v>
      </c>
      <c r="B29" s="124" t="s">
        <v>61</v>
      </c>
      <c r="C29" s="51" t="s">
        <v>71</v>
      </c>
      <c r="D29" s="126" t="s">
        <v>16</v>
      </c>
      <c r="E29" s="51" t="s">
        <v>17</v>
      </c>
      <c r="F29" s="131">
        <f>'Приложение 4'!G73</f>
        <v>4.9</v>
      </c>
    </row>
    <row r="30" spans="1:6" ht="12.75">
      <c r="A30" s="47" t="s">
        <v>107</v>
      </c>
      <c r="B30" s="124" t="s">
        <v>61</v>
      </c>
      <c r="C30" s="51" t="s">
        <v>44</v>
      </c>
      <c r="D30" s="126" t="s">
        <v>16</v>
      </c>
      <c r="E30" s="51" t="s">
        <v>17</v>
      </c>
      <c r="F30" s="131">
        <f>'Приложение 4'!G74</f>
        <v>9</v>
      </c>
    </row>
    <row r="31" spans="1:6" ht="18.75" customHeight="1">
      <c r="A31" s="47" t="s">
        <v>31</v>
      </c>
      <c r="B31" s="124" t="s">
        <v>55</v>
      </c>
      <c r="C31" s="51"/>
      <c r="E31" s="51"/>
      <c r="F31" s="131">
        <f>F32</f>
        <v>2</v>
      </c>
    </row>
    <row r="32" spans="1:6" ht="12.75">
      <c r="A32" s="47" t="s">
        <v>106</v>
      </c>
      <c r="B32" s="51" t="s">
        <v>55</v>
      </c>
      <c r="C32" s="51" t="s">
        <v>44</v>
      </c>
      <c r="D32" s="51" t="s">
        <v>15</v>
      </c>
      <c r="E32" s="51" t="s">
        <v>28</v>
      </c>
      <c r="F32" s="131">
        <f>'Приложение 4'!G56</f>
        <v>2</v>
      </c>
    </row>
    <row r="33" spans="1:6" ht="25.5">
      <c r="A33" s="127" t="s">
        <v>42</v>
      </c>
      <c r="B33" s="125" t="s">
        <v>60</v>
      </c>
      <c r="C33" s="27"/>
      <c r="E33" s="27"/>
      <c r="F33" s="132">
        <f>F34</f>
        <v>190.16</v>
      </c>
    </row>
    <row r="34" spans="1:6" ht="25.5">
      <c r="A34" s="127" t="s">
        <v>102</v>
      </c>
      <c r="B34" s="122" t="s">
        <v>103</v>
      </c>
      <c r="C34" s="27"/>
      <c r="E34" s="27"/>
      <c r="F34" s="132">
        <f>F35</f>
        <v>190.16</v>
      </c>
    </row>
    <row r="35" spans="1:6" ht="76.5">
      <c r="A35" s="127" t="s">
        <v>104</v>
      </c>
      <c r="B35" s="122" t="s">
        <v>105</v>
      </c>
      <c r="C35" s="27"/>
      <c r="E35" s="27"/>
      <c r="F35" s="132">
        <f>'Приложение 5 Целев'!F36+'Приложение 5 Целев'!F37</f>
        <v>190.16</v>
      </c>
    </row>
    <row r="36" spans="1:6" ht="25.5">
      <c r="A36" s="127" t="s">
        <v>69</v>
      </c>
      <c r="B36" s="122" t="s">
        <v>105</v>
      </c>
      <c r="C36" s="27" t="s">
        <v>43</v>
      </c>
      <c r="D36" s="73" t="s">
        <v>15</v>
      </c>
      <c r="E36" s="27" t="s">
        <v>28</v>
      </c>
      <c r="F36" s="132">
        <f>'Приложение 4'!G60</f>
        <v>146.1</v>
      </c>
    </row>
    <row r="37" spans="1:6" ht="51">
      <c r="A37" s="127" t="s">
        <v>72</v>
      </c>
      <c r="B37" s="122" t="s">
        <v>105</v>
      </c>
      <c r="C37" s="27" t="s">
        <v>71</v>
      </c>
      <c r="D37" s="73" t="s">
        <v>15</v>
      </c>
      <c r="E37" s="27" t="s">
        <v>28</v>
      </c>
      <c r="F37" s="132">
        <f>'Приложение 4'!G61</f>
        <v>44.06</v>
      </c>
    </row>
    <row r="38" spans="1:6" ht="25.5" customHeight="1">
      <c r="A38" s="37" t="s">
        <v>95</v>
      </c>
      <c r="B38" s="27" t="s">
        <v>94</v>
      </c>
      <c r="C38" s="27"/>
      <c r="D38" s="73"/>
      <c r="E38" s="27"/>
      <c r="F38" s="132">
        <f>F39</f>
        <v>25.9</v>
      </c>
    </row>
    <row r="39" spans="1:6" ht="38.25">
      <c r="A39" s="37" t="s">
        <v>91</v>
      </c>
      <c r="B39" s="27" t="s">
        <v>93</v>
      </c>
      <c r="C39" s="27"/>
      <c r="D39" s="73"/>
      <c r="E39" s="27"/>
      <c r="F39" s="132">
        <f>F40</f>
        <v>25.9</v>
      </c>
    </row>
    <row r="40" spans="1:6" ht="12.75">
      <c r="A40" s="37" t="s">
        <v>106</v>
      </c>
      <c r="B40" s="27" t="s">
        <v>93</v>
      </c>
      <c r="C40" s="27" t="s">
        <v>44</v>
      </c>
      <c r="D40" s="73" t="s">
        <v>18</v>
      </c>
      <c r="E40" s="27" t="s">
        <v>89</v>
      </c>
      <c r="F40" s="132">
        <f>'Приложение 4'!G79</f>
        <v>25.9</v>
      </c>
    </row>
    <row r="41" spans="1:6" ht="29.25" customHeight="1">
      <c r="A41" s="47" t="s">
        <v>86</v>
      </c>
      <c r="B41" s="51" t="s">
        <v>79</v>
      </c>
      <c r="C41" s="51"/>
      <c r="D41" s="51"/>
      <c r="E41" s="51"/>
      <c r="F41" s="131">
        <f>F44</f>
        <v>1</v>
      </c>
    </row>
    <row r="42" spans="1:6" ht="25.5">
      <c r="A42" s="47" t="s">
        <v>82</v>
      </c>
      <c r="B42" s="51" t="s">
        <v>80</v>
      </c>
      <c r="C42" s="51"/>
      <c r="D42" s="51"/>
      <c r="E42" s="51"/>
      <c r="F42" s="131">
        <f>F43</f>
        <v>1</v>
      </c>
    </row>
    <row r="43" spans="1:6" ht="12.75">
      <c r="A43" s="47" t="s">
        <v>83</v>
      </c>
      <c r="B43" s="51" t="s">
        <v>81</v>
      </c>
      <c r="C43" s="51"/>
      <c r="D43" s="51"/>
      <c r="E43" s="51"/>
      <c r="F43" s="131">
        <f>F44</f>
        <v>1</v>
      </c>
    </row>
    <row r="44" spans="1:6" ht="12.75">
      <c r="A44" s="47" t="s">
        <v>106</v>
      </c>
      <c r="B44" s="51" t="s">
        <v>81</v>
      </c>
      <c r="C44" s="51" t="s">
        <v>44</v>
      </c>
      <c r="D44" s="51" t="s">
        <v>49</v>
      </c>
      <c r="E44" s="51" t="s">
        <v>17</v>
      </c>
      <c r="F44" s="131">
        <f>'Приложение 4'!G84</f>
        <v>1</v>
      </c>
    </row>
    <row r="45" spans="1:6" ht="63.75">
      <c r="A45" s="37" t="s">
        <v>112</v>
      </c>
      <c r="B45" s="122" t="s">
        <v>108</v>
      </c>
      <c r="C45" s="51"/>
      <c r="D45" s="123"/>
      <c r="E45" s="51"/>
      <c r="F45" s="131">
        <f>F46</f>
        <v>180</v>
      </c>
    </row>
    <row r="46" spans="1:6" ht="102">
      <c r="A46" s="37" t="s">
        <v>113</v>
      </c>
      <c r="B46" s="122" t="s">
        <v>109</v>
      </c>
      <c r="C46" s="51"/>
      <c r="D46" s="123"/>
      <c r="E46" s="51"/>
      <c r="F46" s="131">
        <f>F47</f>
        <v>180</v>
      </c>
    </row>
    <row r="47" spans="1:6" ht="38.25">
      <c r="A47" s="37" t="s">
        <v>114</v>
      </c>
      <c r="B47" s="122" t="s">
        <v>111</v>
      </c>
      <c r="C47" s="51"/>
      <c r="D47" s="123"/>
      <c r="E47" s="51"/>
      <c r="F47" s="131">
        <f>F48+F49+F50+F51+F52+F53</f>
        <v>180</v>
      </c>
    </row>
    <row r="48" spans="1:6" ht="25.5">
      <c r="A48" s="37" t="s">
        <v>69</v>
      </c>
      <c r="B48" s="122" t="s">
        <v>111</v>
      </c>
      <c r="C48" s="51" t="s">
        <v>43</v>
      </c>
      <c r="D48" s="123" t="s">
        <v>15</v>
      </c>
      <c r="E48" s="51" t="s">
        <v>16</v>
      </c>
      <c r="F48" s="131">
        <f>'Приложение 4'!G27</f>
        <v>18.6</v>
      </c>
    </row>
    <row r="49" spans="1:6" ht="51">
      <c r="A49" s="37" t="s">
        <v>72</v>
      </c>
      <c r="B49" s="122" t="s">
        <v>111</v>
      </c>
      <c r="C49" s="51" t="s">
        <v>71</v>
      </c>
      <c r="D49" s="123" t="s">
        <v>15</v>
      </c>
      <c r="E49" s="51" t="s">
        <v>16</v>
      </c>
      <c r="F49" s="131">
        <f>'Приложение 4'!G28</f>
        <v>5.6</v>
      </c>
    </row>
    <row r="50" spans="1:6" ht="25.5">
      <c r="A50" s="37" t="s">
        <v>69</v>
      </c>
      <c r="B50" s="122" t="s">
        <v>111</v>
      </c>
      <c r="C50" s="51" t="s">
        <v>43</v>
      </c>
      <c r="D50" s="123" t="s">
        <v>15</v>
      </c>
      <c r="E50" s="51" t="s">
        <v>18</v>
      </c>
      <c r="F50" s="131">
        <f>'Приложение 4'!G45</f>
        <v>10.2</v>
      </c>
    </row>
    <row r="51" spans="1:6" ht="51">
      <c r="A51" s="37" t="s">
        <v>72</v>
      </c>
      <c r="B51" s="122" t="s">
        <v>111</v>
      </c>
      <c r="C51" s="51" t="s">
        <v>71</v>
      </c>
      <c r="D51" s="123" t="s">
        <v>15</v>
      </c>
      <c r="E51" s="51" t="s">
        <v>18</v>
      </c>
      <c r="F51" s="131">
        <f>'Приложение 4'!G46</f>
        <v>3</v>
      </c>
    </row>
    <row r="52" spans="1:6" ht="25.5">
      <c r="A52" s="37" t="s">
        <v>69</v>
      </c>
      <c r="B52" s="122" t="s">
        <v>111</v>
      </c>
      <c r="C52" s="51" t="s">
        <v>43</v>
      </c>
      <c r="D52" s="123" t="s">
        <v>15</v>
      </c>
      <c r="E52" s="51" t="s">
        <v>28</v>
      </c>
      <c r="F52" s="131">
        <f>'Приложение 4'!G65</f>
        <v>109.6</v>
      </c>
    </row>
    <row r="53" spans="1:6" ht="51">
      <c r="A53" s="37" t="s">
        <v>72</v>
      </c>
      <c r="B53" s="122" t="s">
        <v>111</v>
      </c>
      <c r="C53" s="51" t="s">
        <v>71</v>
      </c>
      <c r="D53" s="123" t="s">
        <v>15</v>
      </c>
      <c r="E53" s="51" t="s">
        <v>28</v>
      </c>
      <c r="F53" s="131">
        <f>'Приложение 4'!G66</f>
        <v>33</v>
      </c>
    </row>
    <row r="54" spans="1:6" ht="38.25">
      <c r="A54" s="47" t="s">
        <v>50</v>
      </c>
      <c r="B54" s="27" t="s">
        <v>62</v>
      </c>
      <c r="C54" s="51"/>
      <c r="E54" s="50"/>
      <c r="F54" s="131">
        <f>F55</f>
        <v>101.337</v>
      </c>
    </row>
    <row r="55" spans="1:6" ht="25.5">
      <c r="A55" s="47" t="s">
        <v>65</v>
      </c>
      <c r="B55" s="27" t="s">
        <v>64</v>
      </c>
      <c r="C55" s="51"/>
      <c r="E55" s="50"/>
      <c r="F55" s="131">
        <f>F56</f>
        <v>101.337</v>
      </c>
    </row>
    <row r="56" spans="1:6" ht="99" customHeight="1">
      <c r="A56" s="59" t="s">
        <v>67</v>
      </c>
      <c r="B56" s="27" t="s">
        <v>66</v>
      </c>
      <c r="C56" s="51"/>
      <c r="E56" s="51"/>
      <c r="F56" s="131">
        <f>F57</f>
        <v>101.337</v>
      </c>
    </row>
    <row r="57" spans="1:6" ht="12.75">
      <c r="A57" s="128" t="s">
        <v>85</v>
      </c>
      <c r="B57" s="129" t="s">
        <v>66</v>
      </c>
      <c r="C57" s="129" t="s">
        <v>68</v>
      </c>
      <c r="D57" s="129" t="s">
        <v>19</v>
      </c>
      <c r="E57" s="129" t="s">
        <v>15</v>
      </c>
      <c r="F57" s="133">
        <f>'Приложение 4'!G90</f>
        <v>101.337</v>
      </c>
    </row>
    <row r="58" spans="1:6" ht="44.25" customHeight="1">
      <c r="A58" s="60" t="s">
        <v>36</v>
      </c>
      <c r="B58" s="27" t="s">
        <v>59</v>
      </c>
      <c r="C58" s="51"/>
      <c r="D58" s="27"/>
      <c r="E58" s="51"/>
      <c r="F58" s="131">
        <f>F59</f>
        <v>0.5</v>
      </c>
    </row>
    <row r="59" spans="1:6" ht="12.75">
      <c r="A59" s="47" t="s">
        <v>22</v>
      </c>
      <c r="B59" s="27" t="s">
        <v>58</v>
      </c>
      <c r="C59" s="51"/>
      <c r="E59" s="51"/>
      <c r="F59" s="131">
        <f>F60</f>
        <v>0.5</v>
      </c>
    </row>
    <row r="60" spans="1:6" ht="12.75">
      <c r="A60" s="47" t="s">
        <v>23</v>
      </c>
      <c r="B60" s="27" t="s">
        <v>57</v>
      </c>
      <c r="C60" s="51"/>
      <c r="E60" s="51"/>
      <c r="F60" s="131">
        <f>F61</f>
        <v>0.5</v>
      </c>
    </row>
    <row r="61" spans="1:6" ht="12.75">
      <c r="A61" s="130" t="s">
        <v>37</v>
      </c>
      <c r="B61" s="129" t="s">
        <v>57</v>
      </c>
      <c r="C61" s="129" t="s">
        <v>38</v>
      </c>
      <c r="D61" s="129" t="s">
        <v>15</v>
      </c>
      <c r="E61" s="129" t="s">
        <v>1</v>
      </c>
      <c r="F61" s="133">
        <f>'Приложение 4'!G51</f>
        <v>0.5</v>
      </c>
    </row>
    <row r="62" spans="1:6" ht="12.75">
      <c r="A62" s="37"/>
      <c r="B62" s="27"/>
      <c r="C62" s="27"/>
      <c r="D62" s="73"/>
      <c r="E62" s="27"/>
      <c r="F62" s="80"/>
    </row>
    <row r="63" spans="1:7" ht="12.75">
      <c r="A63" s="37"/>
      <c r="B63" s="27"/>
      <c r="C63" s="27"/>
      <c r="D63" s="73"/>
      <c r="E63" s="27"/>
      <c r="F63" s="80"/>
      <c r="G63" s="82"/>
    </row>
    <row r="64" spans="1:6" ht="12.75">
      <c r="A64" s="37"/>
      <c r="B64" s="27"/>
      <c r="C64" s="27"/>
      <c r="D64" s="73"/>
      <c r="E64" s="27"/>
      <c r="F64" s="80"/>
    </row>
    <row r="65" spans="1:6" ht="12.75">
      <c r="A65" s="37"/>
      <c r="B65" s="27"/>
      <c r="C65" s="27"/>
      <c r="D65" s="73"/>
      <c r="E65" s="69"/>
      <c r="F65" s="80"/>
    </row>
    <row r="66" spans="1:7" ht="12.75">
      <c r="A66" s="37"/>
      <c r="B66" s="27"/>
      <c r="C66" s="27"/>
      <c r="D66" s="73"/>
      <c r="E66" s="27"/>
      <c r="F66" s="80"/>
      <c r="G66" s="82"/>
    </row>
    <row r="67" spans="1:6" ht="12.75">
      <c r="A67" s="37"/>
      <c r="B67" s="27"/>
      <c r="C67" s="27"/>
      <c r="D67" s="73"/>
      <c r="E67" s="27"/>
      <c r="F67" s="80"/>
    </row>
    <row r="68" spans="1:6" ht="12.75">
      <c r="A68" s="37"/>
      <c r="B68" s="27"/>
      <c r="C68" s="27"/>
      <c r="D68" s="73"/>
      <c r="E68" s="27"/>
      <c r="F68" s="80"/>
    </row>
    <row r="69" spans="1:7" ht="12.75">
      <c r="A69" s="37"/>
      <c r="B69" s="27"/>
      <c r="C69" s="27"/>
      <c r="D69" s="73"/>
      <c r="E69" s="27"/>
      <c r="F69" s="80"/>
      <c r="G69" s="82"/>
    </row>
    <row r="70" spans="1:6" ht="12.75">
      <c r="A70" s="37"/>
      <c r="B70" s="27"/>
      <c r="C70" s="27"/>
      <c r="D70" s="73"/>
      <c r="E70" s="27"/>
      <c r="F70" s="80"/>
    </row>
    <row r="71" spans="1:6" ht="12.75">
      <c r="A71" s="37"/>
      <c r="B71" s="27"/>
      <c r="C71" s="27"/>
      <c r="D71" s="73"/>
      <c r="E71" s="27"/>
      <c r="F71" s="80"/>
    </row>
    <row r="72" spans="1:6" ht="12.75">
      <c r="A72" s="37"/>
      <c r="B72" s="27"/>
      <c r="C72" s="27"/>
      <c r="D72" s="73"/>
      <c r="E72" s="27"/>
      <c r="F72" s="80"/>
    </row>
    <row r="73" spans="1:6" ht="12.75">
      <c r="A73" s="37"/>
      <c r="B73" s="27"/>
      <c r="C73" s="27"/>
      <c r="D73" s="73"/>
      <c r="E73" s="27"/>
      <c r="F73" s="80"/>
    </row>
    <row r="74" spans="1:6" ht="12.75">
      <c r="A74" s="68"/>
      <c r="B74" s="36"/>
      <c r="C74" s="36"/>
      <c r="D74" s="74"/>
      <c r="E74" s="36"/>
      <c r="F74" s="80"/>
    </row>
    <row r="75" spans="1:6" ht="12.75">
      <c r="A75" s="47"/>
      <c r="B75" s="51"/>
      <c r="C75" s="51"/>
      <c r="D75" s="51"/>
      <c r="E75" s="51"/>
      <c r="F75" s="77"/>
    </row>
    <row r="76" spans="1:6" ht="12.75">
      <c r="A76" s="102"/>
      <c r="B76" s="51"/>
      <c r="C76" s="51"/>
      <c r="D76" s="51"/>
      <c r="E76" s="50"/>
      <c r="F76" s="77"/>
    </row>
    <row r="77" spans="1:6" ht="12.75">
      <c r="A77" s="47"/>
      <c r="B77" s="51"/>
      <c r="C77" s="51"/>
      <c r="D77" s="51"/>
      <c r="E77" s="50"/>
      <c r="F77" s="77"/>
    </row>
    <row r="78" spans="1:6" ht="26.25" customHeight="1">
      <c r="A78" s="47"/>
      <c r="B78" s="51"/>
      <c r="C78" s="51"/>
      <c r="D78" s="51"/>
      <c r="E78" s="51"/>
      <c r="F78" s="77"/>
    </row>
    <row r="79" spans="1:6" ht="12.75">
      <c r="A79" s="47"/>
      <c r="B79" s="51"/>
      <c r="C79" s="51"/>
      <c r="D79" s="51"/>
      <c r="E79" s="51"/>
      <c r="F79" s="77"/>
    </row>
    <row r="80" spans="1:6" ht="12.75">
      <c r="A80" s="54"/>
      <c r="B80" s="51"/>
      <c r="C80" s="51"/>
      <c r="D80" s="51"/>
      <c r="E80" s="51"/>
      <c r="F80" s="77"/>
    </row>
    <row r="81" spans="1:6" ht="12.75">
      <c r="A81" s="47"/>
      <c r="B81" s="51"/>
      <c r="C81" s="51"/>
      <c r="D81" s="51"/>
      <c r="E81" s="51"/>
      <c r="F81" s="77"/>
    </row>
    <row r="82" spans="1:6" ht="12.75">
      <c r="A82" s="47"/>
      <c r="B82" s="51"/>
      <c r="C82" s="51"/>
      <c r="D82" s="51"/>
      <c r="E82" s="51"/>
      <c r="F82" s="77"/>
    </row>
    <row r="83" spans="1:6" ht="12.75">
      <c r="A83" s="47"/>
      <c r="B83" s="51"/>
      <c r="C83" s="51"/>
      <c r="D83" s="51"/>
      <c r="E83" s="51"/>
      <c r="F83" s="77"/>
    </row>
    <row r="84" spans="1:6" ht="12.75">
      <c r="A84" s="47"/>
      <c r="B84" s="51"/>
      <c r="C84" s="51"/>
      <c r="D84" s="51"/>
      <c r="E84" s="51"/>
      <c r="F84" s="77"/>
    </row>
    <row r="85" spans="1:6" ht="12.75">
      <c r="A85" s="47"/>
      <c r="B85" s="51"/>
      <c r="C85" s="51"/>
      <c r="D85" s="51"/>
      <c r="E85" s="51"/>
      <c r="F85" s="77"/>
    </row>
    <row r="86" spans="1:6" ht="12.75">
      <c r="A86" s="47"/>
      <c r="B86" s="51"/>
      <c r="C86" s="51"/>
      <c r="D86" s="51"/>
      <c r="E86" s="51"/>
      <c r="F86" s="77"/>
    </row>
    <row r="87" spans="1:6" ht="12.75">
      <c r="A87" s="39"/>
      <c r="B87" s="36"/>
      <c r="C87" s="36"/>
      <c r="D87" s="74"/>
      <c r="E87" s="36"/>
      <c r="F87" s="79"/>
    </row>
    <row r="88" spans="1:6" ht="12.75">
      <c r="A88" s="38"/>
      <c r="B88" s="36"/>
      <c r="C88" s="36"/>
      <c r="D88" s="103"/>
      <c r="E88" s="88"/>
      <c r="F88" s="80"/>
    </row>
    <row r="89" spans="1:6" ht="12.75">
      <c r="A89" s="38"/>
      <c r="B89" s="27"/>
      <c r="C89" s="27"/>
      <c r="D89" s="73"/>
      <c r="E89" s="27"/>
      <c r="F89" s="80"/>
    </row>
    <row r="90" spans="1:6" ht="12.75">
      <c r="A90" s="38"/>
      <c r="B90" s="27"/>
      <c r="C90" s="27"/>
      <c r="D90" s="73"/>
      <c r="E90" s="27"/>
      <c r="F90" s="80"/>
    </row>
    <row r="91" spans="1:6" ht="12.75">
      <c r="A91" s="38"/>
      <c r="B91" s="27"/>
      <c r="C91" s="27"/>
      <c r="D91" s="73"/>
      <c r="E91" s="27"/>
      <c r="F91" s="80"/>
    </row>
    <row r="92" spans="1:6" ht="12.75">
      <c r="A92" s="49"/>
      <c r="B92" s="50"/>
      <c r="C92" s="50"/>
      <c r="D92" s="50"/>
      <c r="E92" s="50"/>
      <c r="F92" s="77"/>
    </row>
    <row r="93" spans="1:6" ht="12.75">
      <c r="A93" s="49"/>
      <c r="B93" s="50"/>
      <c r="C93" s="50"/>
      <c r="D93" s="50"/>
      <c r="E93" s="87"/>
      <c r="F93" s="77"/>
    </row>
    <row r="94" spans="1:6" ht="12.75">
      <c r="A94" s="38"/>
      <c r="B94" s="27"/>
      <c r="C94" s="27"/>
      <c r="D94" s="76"/>
      <c r="E94" s="41"/>
      <c r="F94" s="65"/>
    </row>
    <row r="95" spans="1:6" ht="12.75">
      <c r="A95" s="37"/>
      <c r="B95" s="27"/>
      <c r="C95" s="27"/>
      <c r="D95" s="76"/>
      <c r="E95" s="27"/>
      <c r="F95" s="65"/>
    </row>
    <row r="96" spans="1:6" ht="12.75">
      <c r="A96" s="37"/>
      <c r="B96" s="27"/>
      <c r="C96" s="27"/>
      <c r="D96" s="76"/>
      <c r="E96" s="27"/>
      <c r="F96" s="65"/>
    </row>
    <row r="97" spans="2:6" ht="12.75">
      <c r="B97" s="27"/>
      <c r="C97" s="27"/>
      <c r="D97" s="76"/>
      <c r="E97" s="27"/>
      <c r="F97" s="65"/>
    </row>
    <row r="98" spans="1:6" ht="12.75">
      <c r="A98" s="52"/>
      <c r="B98" s="51"/>
      <c r="C98" s="51"/>
      <c r="D98" s="51"/>
      <c r="E98" s="66"/>
      <c r="F98" s="81"/>
    </row>
    <row r="99" spans="1:6" ht="12.75">
      <c r="A99" s="62"/>
      <c r="B99" s="51"/>
      <c r="C99" s="51"/>
      <c r="D99" s="51"/>
      <c r="E99" s="66"/>
      <c r="F99" s="81"/>
    </row>
    <row r="100" spans="1:6" ht="12.75">
      <c r="A100" s="62"/>
      <c r="B100" s="51"/>
      <c r="C100" s="51"/>
      <c r="D100" s="51"/>
      <c r="E100" s="66"/>
      <c r="F100" s="81"/>
    </row>
    <row r="101" spans="1:6" ht="12.75">
      <c r="A101" s="52"/>
      <c r="B101" s="51"/>
      <c r="C101" s="51"/>
      <c r="D101" s="51"/>
      <c r="E101" s="66"/>
      <c r="F101" s="81"/>
    </row>
    <row r="102" spans="1:6" ht="12.75">
      <c r="A102" s="49"/>
      <c r="B102" s="50"/>
      <c r="C102" s="50"/>
      <c r="D102" s="50"/>
      <c r="E102" s="50"/>
      <c r="F102" s="77"/>
    </row>
    <row r="103" spans="1:6" ht="12.75">
      <c r="A103" s="47"/>
      <c r="B103" s="51"/>
      <c r="C103" s="51"/>
      <c r="D103" s="73"/>
      <c r="E103" s="51"/>
      <c r="F103" s="77"/>
    </row>
    <row r="104" spans="1:6" ht="12.75">
      <c r="A104" s="47"/>
      <c r="B104" s="51"/>
      <c r="C104" s="51"/>
      <c r="D104" s="73"/>
      <c r="E104" s="51"/>
      <c r="F104" s="77"/>
    </row>
    <row r="105" spans="1:6" ht="12.75">
      <c r="A105" s="47"/>
      <c r="B105" s="51"/>
      <c r="C105" s="51"/>
      <c r="D105" s="73"/>
      <c r="E105" s="56"/>
      <c r="F105" s="77"/>
    </row>
    <row r="106" spans="1:6" ht="12.75">
      <c r="A106" s="47"/>
      <c r="B106" s="51"/>
      <c r="C106" s="51"/>
      <c r="D106" s="73"/>
      <c r="E106" s="56"/>
      <c r="F106" s="77"/>
    </row>
    <row r="107" spans="1:6" ht="12.75">
      <c r="A107" s="47"/>
      <c r="B107" s="51"/>
      <c r="C107" s="51"/>
      <c r="D107" s="73"/>
      <c r="E107" s="56"/>
      <c r="F107" s="77"/>
    </row>
    <row r="108" spans="1:6" ht="31.5" customHeight="1">
      <c r="A108" s="47"/>
      <c r="B108" s="51"/>
      <c r="C108" s="51"/>
      <c r="D108" s="73"/>
      <c r="E108" s="56"/>
      <c r="F108" s="77"/>
    </row>
    <row r="109" spans="1:6" ht="22.5" customHeight="1">
      <c r="A109" s="47"/>
      <c r="B109" s="51"/>
      <c r="C109" s="51"/>
      <c r="D109" s="73"/>
      <c r="E109" s="57"/>
      <c r="F109" s="77"/>
    </row>
    <row r="110" spans="1:6" ht="12.75">
      <c r="A110" s="47"/>
      <c r="B110" s="51"/>
      <c r="C110" s="51"/>
      <c r="D110" s="73"/>
      <c r="E110" s="57"/>
      <c r="F110" s="77"/>
    </row>
    <row r="111" spans="1:6" ht="12.75">
      <c r="A111" s="47"/>
      <c r="B111" s="51"/>
      <c r="C111" s="51"/>
      <c r="D111" s="73"/>
      <c r="E111" s="57"/>
      <c r="F111" s="77"/>
    </row>
    <row r="112" spans="1:6" ht="12.75">
      <c r="A112" s="47"/>
      <c r="B112" s="51"/>
      <c r="C112" s="51"/>
      <c r="D112" s="73"/>
      <c r="E112" s="57"/>
      <c r="F112" s="77"/>
    </row>
    <row r="113" spans="1:6" ht="12.75">
      <c r="A113" s="47"/>
      <c r="B113" s="51"/>
      <c r="C113" s="51"/>
      <c r="D113" s="73"/>
      <c r="E113" s="57"/>
      <c r="F113" s="77"/>
    </row>
    <row r="114" spans="1:6" ht="12.75">
      <c r="A114" s="47"/>
      <c r="B114" s="51"/>
      <c r="C114" s="51"/>
      <c r="D114" s="73"/>
      <c r="E114" s="57"/>
      <c r="F114" s="77"/>
    </row>
    <row r="115" spans="1:6" ht="12.75">
      <c r="A115" s="47"/>
      <c r="B115" s="51"/>
      <c r="C115" s="51"/>
      <c r="D115" s="73"/>
      <c r="E115" s="57"/>
      <c r="F115" s="77"/>
    </row>
    <row r="116" spans="1:6" ht="12.75">
      <c r="A116" s="47"/>
      <c r="B116" s="51"/>
      <c r="C116" s="51"/>
      <c r="D116" s="51"/>
      <c r="E116" s="56"/>
      <c r="F116" s="77"/>
    </row>
    <row r="117" spans="1:6" ht="12.75">
      <c r="A117" s="67"/>
      <c r="B117" s="36"/>
      <c r="C117" s="36"/>
      <c r="D117" s="75"/>
      <c r="E117" s="36"/>
      <c r="F117" s="79"/>
    </row>
    <row r="118" spans="1:6" ht="12.75">
      <c r="A118" s="1"/>
      <c r="B118" s="27"/>
      <c r="C118" s="27"/>
      <c r="D118" s="76"/>
      <c r="E118" s="27"/>
      <c r="F118" s="80"/>
    </row>
    <row r="119" spans="1:6" s="67" customFormat="1" ht="12.75">
      <c r="A119" s="3"/>
      <c r="B119" s="27"/>
      <c r="C119" s="27"/>
      <c r="D119" s="76"/>
      <c r="E119" s="27"/>
      <c r="F119" s="80"/>
    </row>
    <row r="120" spans="1:6" ht="12.75">
      <c r="A120" s="38"/>
      <c r="B120" s="27"/>
      <c r="C120" s="27"/>
      <c r="D120" s="73"/>
      <c r="E120" s="27"/>
      <c r="F120" s="80"/>
    </row>
    <row r="121" spans="1:6" ht="12.75">
      <c r="A121" s="38"/>
      <c r="B121" s="27"/>
      <c r="C121" s="27"/>
      <c r="D121" s="73"/>
      <c r="E121" s="27"/>
      <c r="F121" s="80"/>
    </row>
    <row r="122" spans="1:6" ht="12.75">
      <c r="A122" s="49"/>
      <c r="B122" s="50"/>
      <c r="C122" s="50"/>
      <c r="D122" s="50"/>
      <c r="E122" s="87"/>
      <c r="F122" s="77"/>
    </row>
    <row r="123" spans="1:6" ht="12.75">
      <c r="A123" s="47"/>
      <c r="B123" s="51"/>
      <c r="C123" s="51"/>
      <c r="D123" s="51"/>
      <c r="E123" s="52"/>
      <c r="F123" s="77"/>
    </row>
    <row r="124" spans="1:6" ht="15" customHeight="1">
      <c r="A124" s="54"/>
      <c r="B124" s="51"/>
      <c r="C124" s="51"/>
      <c r="D124" s="51"/>
      <c r="E124" s="52"/>
      <c r="F124" s="77"/>
    </row>
    <row r="125" spans="1:6" ht="12.75">
      <c r="A125" s="47"/>
      <c r="B125" s="51"/>
      <c r="C125" s="51"/>
      <c r="D125" s="51"/>
      <c r="E125" s="52"/>
      <c r="F125" s="77"/>
    </row>
    <row r="126" spans="1:6" ht="12.75">
      <c r="A126" s="47"/>
      <c r="B126" s="51"/>
      <c r="C126" s="51"/>
      <c r="D126" s="51"/>
      <c r="E126" s="52"/>
      <c r="F126" s="77"/>
    </row>
    <row r="127" spans="1:6" ht="12.75">
      <c r="A127" s="52"/>
      <c r="B127" s="51"/>
      <c r="C127" s="51"/>
      <c r="D127" s="51"/>
      <c r="E127" s="66"/>
      <c r="F127" s="77"/>
    </row>
    <row r="128" spans="1:6" ht="12.75">
      <c r="A128" s="58"/>
      <c r="B128" s="50"/>
      <c r="C128" s="50"/>
      <c r="D128" s="50"/>
      <c r="E128" s="87"/>
      <c r="F128" s="77"/>
    </row>
    <row r="129" spans="1:6" ht="12.75">
      <c r="A129" s="47"/>
      <c r="B129" s="51"/>
      <c r="C129" s="51"/>
      <c r="D129" s="51"/>
      <c r="E129" s="50"/>
      <c r="F129" s="77"/>
    </row>
    <row r="130" spans="1:6" ht="12.75">
      <c r="A130" s="53"/>
      <c r="B130" s="51"/>
      <c r="C130" s="51"/>
      <c r="D130" s="51"/>
      <c r="E130" s="50"/>
      <c r="F130" s="77"/>
    </row>
    <row r="131" spans="1:8" ht="12.75">
      <c r="A131" s="47"/>
      <c r="B131" s="51"/>
      <c r="C131" s="51"/>
      <c r="D131" s="51"/>
      <c r="E131" s="51"/>
      <c r="F131" s="77"/>
      <c r="H131" s="89"/>
    </row>
    <row r="132" spans="1:6" ht="12.75">
      <c r="A132" s="52"/>
      <c r="B132" s="51"/>
      <c r="C132" s="51"/>
      <c r="D132" s="51"/>
      <c r="E132" s="51"/>
      <c r="F132" s="77"/>
    </row>
    <row r="133" spans="1:6" ht="12.75">
      <c r="A133" s="47"/>
      <c r="B133" s="51"/>
      <c r="C133" s="51"/>
      <c r="D133" s="51"/>
      <c r="E133" s="51"/>
      <c r="F133" s="77"/>
    </row>
    <row r="134" spans="1:6" ht="12.75">
      <c r="A134" s="49"/>
      <c r="B134" s="50"/>
      <c r="C134" s="50"/>
      <c r="D134" s="50"/>
      <c r="E134" s="87"/>
      <c r="F134" s="77"/>
    </row>
    <row r="135" spans="1:6" ht="12.75">
      <c r="A135" s="49"/>
      <c r="B135" s="50"/>
      <c r="C135" s="50"/>
      <c r="D135" s="50"/>
      <c r="E135" s="87"/>
      <c r="F135" s="77"/>
    </row>
    <row r="136" spans="1:6" ht="23.25" customHeight="1">
      <c r="A136" s="47"/>
      <c r="B136" s="51"/>
      <c r="C136" s="51"/>
      <c r="D136" s="51"/>
      <c r="E136" s="50"/>
      <c r="F136" s="77"/>
    </row>
    <row r="137" spans="1:6" ht="12.75">
      <c r="A137" s="47"/>
      <c r="B137" s="51"/>
      <c r="C137" s="51"/>
      <c r="D137" s="51"/>
      <c r="E137" s="50"/>
      <c r="F137" s="77"/>
    </row>
    <row r="138" spans="1:6" ht="12.75">
      <c r="A138" s="59"/>
      <c r="B138" s="51"/>
      <c r="C138" s="51"/>
      <c r="D138" s="51"/>
      <c r="E138" s="51"/>
      <c r="F138" s="77"/>
    </row>
    <row r="139" spans="1:6" ht="12.75">
      <c r="A139" s="60"/>
      <c r="B139" s="51"/>
      <c r="C139" s="51"/>
      <c r="D139" s="51"/>
      <c r="E139" s="51"/>
      <c r="F139" s="77"/>
    </row>
    <row r="140" spans="1:6" ht="12.75">
      <c r="A140" s="49"/>
      <c r="B140" s="50"/>
      <c r="C140" s="50"/>
      <c r="D140" s="50"/>
      <c r="E140" s="87"/>
      <c r="F140" s="78"/>
    </row>
    <row r="141" spans="1:6" ht="12.75">
      <c r="A141" s="47"/>
      <c r="B141" s="51"/>
      <c r="C141" s="51"/>
      <c r="D141" s="51"/>
      <c r="E141" s="51"/>
      <c r="F141" s="77"/>
    </row>
    <row r="142" spans="1:6" ht="12.75">
      <c r="A142" s="47"/>
      <c r="B142" s="51"/>
      <c r="C142" s="51"/>
      <c r="D142" s="51"/>
      <c r="E142" s="51"/>
      <c r="F142" s="77"/>
    </row>
    <row r="143" spans="1:6" ht="12.75">
      <c r="A143" s="54"/>
      <c r="B143" s="51"/>
      <c r="C143" s="51"/>
      <c r="D143" s="51"/>
      <c r="E143" s="55"/>
      <c r="F143" s="77"/>
    </row>
    <row r="144" spans="1:6" ht="12.75">
      <c r="A144" s="52"/>
      <c r="B144" s="51"/>
      <c r="C144" s="51"/>
      <c r="D144" s="51"/>
      <c r="E144" s="51"/>
      <c r="F144" s="77"/>
    </row>
    <row r="145" spans="1:6" ht="12.75">
      <c r="A145" s="68"/>
      <c r="B145" s="36"/>
      <c r="C145" s="36"/>
      <c r="D145" s="36"/>
      <c r="E145" s="36"/>
      <c r="F145" s="79"/>
    </row>
    <row r="146" spans="1:6" ht="12.75">
      <c r="A146" s="37"/>
      <c r="B146" s="27"/>
      <c r="C146" s="27"/>
      <c r="D146" s="27"/>
      <c r="E146" s="27"/>
      <c r="F146" s="80"/>
    </row>
    <row r="147" spans="1:6" ht="12.75">
      <c r="A147" s="37"/>
      <c r="B147" s="27"/>
      <c r="C147" s="27"/>
      <c r="D147" s="27"/>
      <c r="E147" s="36"/>
      <c r="F147" s="80"/>
    </row>
    <row r="148" spans="1:6" ht="12.75">
      <c r="A148" s="37"/>
      <c r="B148" s="27"/>
      <c r="C148" s="27"/>
      <c r="D148" s="27"/>
      <c r="E148" s="27"/>
      <c r="F148" s="80"/>
    </row>
    <row r="149" spans="1:6" ht="12.75">
      <c r="A149" s="37"/>
      <c r="B149" s="27"/>
      <c r="C149" s="27"/>
      <c r="D149" s="27"/>
      <c r="E149" s="27"/>
      <c r="F149" s="80"/>
    </row>
    <row r="150" spans="1:6" ht="12.75">
      <c r="A150" s="38"/>
      <c r="B150" s="27"/>
      <c r="C150" s="27"/>
      <c r="D150" s="73"/>
      <c r="E150" s="27"/>
      <c r="F150" s="80"/>
    </row>
    <row r="151" spans="1:6" ht="12.75">
      <c r="A151" s="38"/>
      <c r="B151" s="27"/>
      <c r="C151" s="27"/>
      <c r="D151" s="73"/>
      <c r="E151" s="27"/>
      <c r="F151" s="80"/>
    </row>
    <row r="152" spans="1:6" ht="12.75">
      <c r="A152" s="38"/>
      <c r="B152" s="27"/>
      <c r="C152" s="27"/>
      <c r="D152" s="73"/>
      <c r="E152" s="27"/>
      <c r="F152" s="80"/>
    </row>
    <row r="153" spans="1:8" ht="12.75">
      <c r="A153" s="39"/>
      <c r="B153" s="36"/>
      <c r="C153" s="36"/>
      <c r="D153" s="36"/>
      <c r="E153" s="36"/>
      <c r="F153" s="80"/>
      <c r="G153" s="90"/>
      <c r="H153" s="91"/>
    </row>
    <row r="154" spans="1:11" ht="12.75">
      <c r="A154" s="38"/>
      <c r="B154" s="27"/>
      <c r="C154" s="27"/>
      <c r="D154" s="73"/>
      <c r="E154" s="27"/>
      <c r="F154" s="80"/>
      <c r="G154" s="89"/>
      <c r="K154" s="91"/>
    </row>
    <row r="155" spans="1:8" ht="12.75">
      <c r="A155" s="38"/>
      <c r="B155" s="27"/>
      <c r="C155" s="27"/>
      <c r="D155" s="73"/>
      <c r="E155" s="36"/>
      <c r="F155" s="80"/>
      <c r="H155" s="89"/>
    </row>
    <row r="156" spans="1:6" ht="12.75">
      <c r="A156" s="38"/>
      <c r="B156" s="27"/>
      <c r="C156" s="27"/>
      <c r="D156" s="73"/>
      <c r="E156" s="36"/>
      <c r="F156" s="80"/>
    </row>
    <row r="157" spans="1:8" ht="12.75">
      <c r="A157" s="38"/>
      <c r="B157" s="27"/>
      <c r="C157" s="27"/>
      <c r="D157" s="73"/>
      <c r="E157" s="27"/>
      <c r="F157" s="80"/>
      <c r="G157" s="92"/>
      <c r="H157" s="93"/>
    </row>
    <row r="158" spans="1:6" ht="12.75">
      <c r="A158" s="40"/>
      <c r="B158" s="27"/>
      <c r="C158" s="27"/>
      <c r="D158" s="73"/>
      <c r="E158" s="27"/>
      <c r="F158" s="80"/>
    </row>
    <row r="159" spans="1:6" ht="12.75">
      <c r="A159" s="37"/>
      <c r="B159" s="27"/>
      <c r="C159" s="27"/>
      <c r="D159" s="73"/>
      <c r="E159" s="27"/>
      <c r="F159" s="80"/>
    </row>
    <row r="160" spans="1:6" ht="12.75">
      <c r="A160" s="38"/>
      <c r="B160" s="27"/>
      <c r="C160" s="27"/>
      <c r="D160" s="73"/>
      <c r="E160" s="27"/>
      <c r="F160" s="80"/>
    </row>
    <row r="161" spans="1:6" ht="12.75">
      <c r="A161" s="38"/>
      <c r="B161" s="27"/>
      <c r="C161" s="27"/>
      <c r="D161" s="73"/>
      <c r="E161" s="27"/>
      <c r="F161" s="80"/>
    </row>
    <row r="162" spans="1:6" ht="12.75">
      <c r="A162" s="38"/>
      <c r="B162" s="27"/>
      <c r="C162" s="27"/>
      <c r="D162" s="73"/>
      <c r="E162" s="27"/>
      <c r="F162" s="80"/>
    </row>
    <row r="163" spans="1:6" ht="12.75">
      <c r="A163" s="38"/>
      <c r="B163" s="27"/>
      <c r="C163" s="27"/>
      <c r="D163" s="73"/>
      <c r="E163" s="27"/>
      <c r="F163" s="80"/>
    </row>
    <row r="164" spans="1:6" ht="12.75">
      <c r="A164" s="39"/>
      <c r="B164" s="36"/>
      <c r="C164" s="36"/>
      <c r="D164" s="36"/>
      <c r="E164" s="88"/>
      <c r="F164" s="80"/>
    </row>
    <row r="165" spans="1:6" ht="12.75">
      <c r="A165" s="39"/>
      <c r="B165" s="36"/>
      <c r="C165" s="36"/>
      <c r="D165" s="36"/>
      <c r="E165" s="88"/>
      <c r="F165" s="80"/>
    </row>
    <row r="166" spans="2:6" ht="12.75">
      <c r="B166" s="27"/>
      <c r="C166" s="27"/>
      <c r="D166" s="27"/>
      <c r="E166" s="27"/>
      <c r="F166" s="80"/>
    </row>
    <row r="167" spans="1:6" ht="12.75">
      <c r="A167" s="1"/>
      <c r="B167" s="27"/>
      <c r="C167" s="27"/>
      <c r="D167" s="27"/>
      <c r="E167" s="27"/>
      <c r="F167" s="80"/>
    </row>
    <row r="168" spans="2:6" ht="12.75">
      <c r="B168" s="27"/>
      <c r="C168" s="27"/>
      <c r="D168" s="27"/>
      <c r="E168" s="27"/>
      <c r="F168" s="80"/>
    </row>
    <row r="169" spans="2:6" ht="12.75">
      <c r="B169" s="27"/>
      <c r="C169" s="27"/>
      <c r="D169" s="27"/>
      <c r="E169" s="27"/>
      <c r="F169" s="80"/>
    </row>
    <row r="170" spans="1:6" ht="12.75">
      <c r="A170" s="37"/>
      <c r="B170" s="27"/>
      <c r="C170" s="27"/>
      <c r="D170" s="27"/>
      <c r="E170" s="27"/>
      <c r="F170" s="80"/>
    </row>
    <row r="171" spans="2:6" ht="12.75">
      <c r="B171" s="27"/>
      <c r="C171" s="27"/>
      <c r="D171" s="27"/>
      <c r="E171" s="27"/>
      <c r="F171" s="80"/>
    </row>
    <row r="172" spans="1:6" ht="12.75">
      <c r="A172" s="38"/>
      <c r="B172" s="27"/>
      <c r="C172" s="27"/>
      <c r="D172" s="73"/>
      <c r="E172" s="41"/>
      <c r="F172" s="80"/>
    </row>
    <row r="173" spans="1:6" ht="12.75">
      <c r="A173" s="38"/>
      <c r="B173" s="27"/>
      <c r="C173" s="27"/>
      <c r="D173" s="73"/>
      <c r="E173" s="27"/>
      <c r="F173" s="80"/>
    </row>
    <row r="174" spans="2:6" ht="12.75">
      <c r="B174" s="27"/>
      <c r="C174" s="27"/>
      <c r="D174" s="73"/>
      <c r="E174" s="27"/>
      <c r="F174" s="80"/>
    </row>
    <row r="175" spans="1:6" ht="12.75">
      <c r="A175" s="1"/>
      <c r="B175" s="27"/>
      <c r="C175" s="27"/>
      <c r="D175" s="73"/>
      <c r="E175" s="27"/>
      <c r="F175" s="80"/>
    </row>
    <row r="176" spans="1:6" ht="12.75">
      <c r="A176" s="42"/>
      <c r="B176" s="27"/>
      <c r="C176" s="27"/>
      <c r="D176" s="73"/>
      <c r="E176" s="27"/>
      <c r="F176" s="80"/>
    </row>
    <row r="177" spans="2:6" ht="12.75">
      <c r="B177" s="27"/>
      <c r="C177" s="27"/>
      <c r="D177" s="73"/>
      <c r="E177" s="27"/>
      <c r="F177" s="80"/>
    </row>
    <row r="178" spans="1:6" ht="12.75">
      <c r="A178" s="1"/>
      <c r="B178" s="27"/>
      <c r="C178" s="27"/>
      <c r="D178" s="73"/>
      <c r="E178" s="27"/>
      <c r="F178" s="80"/>
    </row>
    <row r="179" spans="2:6" ht="12.75">
      <c r="B179" s="27"/>
      <c r="C179" s="27"/>
      <c r="D179" s="73"/>
      <c r="E179" s="27"/>
      <c r="F179" s="80"/>
    </row>
    <row r="180" spans="1:6" ht="12.75">
      <c r="A180" s="38"/>
      <c r="B180" s="27"/>
      <c r="C180" s="27"/>
      <c r="D180" s="73"/>
      <c r="E180" s="27"/>
      <c r="F180" s="80"/>
    </row>
    <row r="181" spans="1:6" ht="12.75">
      <c r="A181" s="38"/>
      <c r="B181" s="27"/>
      <c r="C181" s="27"/>
      <c r="D181" s="73"/>
      <c r="E181" s="27"/>
      <c r="F181" s="80"/>
    </row>
    <row r="182" spans="1:6" ht="12.75">
      <c r="A182" s="38"/>
      <c r="B182" s="27"/>
      <c r="C182" s="27"/>
      <c r="D182" s="73"/>
      <c r="E182" s="36"/>
      <c r="F182" s="80"/>
    </row>
    <row r="183" spans="2:6" ht="12.75">
      <c r="B183" s="27"/>
      <c r="C183" s="27"/>
      <c r="D183" s="73"/>
      <c r="E183" s="27"/>
      <c r="F183" s="80"/>
    </row>
    <row r="184" spans="1:6" ht="12.75">
      <c r="A184" s="39"/>
      <c r="B184" s="36"/>
      <c r="C184" s="36"/>
      <c r="D184" s="36"/>
      <c r="E184" s="36"/>
      <c r="F184" s="80"/>
    </row>
    <row r="185" spans="1:6" ht="12.75">
      <c r="A185" s="37"/>
      <c r="B185" s="27"/>
      <c r="C185" s="27"/>
      <c r="D185" s="27"/>
      <c r="E185" s="27"/>
      <c r="F185" s="80"/>
    </row>
    <row r="186" spans="1:6" ht="12.75">
      <c r="A186" s="37"/>
      <c r="B186" s="27"/>
      <c r="C186" s="27"/>
      <c r="D186" s="27"/>
      <c r="E186" s="27"/>
      <c r="F186" s="80"/>
    </row>
    <row r="187" spans="1:6" ht="12.75">
      <c r="A187" s="37"/>
      <c r="B187" s="27"/>
      <c r="C187" s="27"/>
      <c r="D187" s="27"/>
      <c r="E187" s="27"/>
      <c r="F187" s="80"/>
    </row>
    <row r="188" spans="1:6" ht="12.75">
      <c r="A188" s="1"/>
      <c r="B188" s="27"/>
      <c r="C188" s="27"/>
      <c r="D188" s="27"/>
      <c r="E188" s="27"/>
      <c r="F188" s="80"/>
    </row>
    <row r="189" spans="1:6" ht="12.75">
      <c r="A189" s="38"/>
      <c r="B189" s="27"/>
      <c r="C189" s="27"/>
      <c r="D189" s="73"/>
      <c r="E189" s="27"/>
      <c r="F189" s="80"/>
    </row>
    <row r="190" spans="1:6" ht="12.75">
      <c r="A190" s="38"/>
      <c r="B190" s="27"/>
      <c r="C190" s="27"/>
      <c r="D190" s="73"/>
      <c r="E190" s="27"/>
      <c r="F190" s="80"/>
    </row>
    <row r="191" spans="1:6" ht="12.75">
      <c r="A191" s="38"/>
      <c r="B191" s="27"/>
      <c r="C191" s="27"/>
      <c r="D191" s="73"/>
      <c r="E191" s="43"/>
      <c r="F191" s="80"/>
    </row>
    <row r="192" spans="1:6" ht="12.75">
      <c r="A192" s="38"/>
      <c r="B192" s="27"/>
      <c r="C192" s="27"/>
      <c r="D192" s="73"/>
      <c r="E192" s="43"/>
      <c r="F192" s="80"/>
    </row>
    <row r="193" spans="1:6" ht="12.75">
      <c r="A193" s="38"/>
      <c r="B193" s="27"/>
      <c r="C193" s="27"/>
      <c r="D193" s="73"/>
      <c r="E193" s="43"/>
      <c r="F193" s="80"/>
    </row>
    <row r="194" spans="1:6" ht="12.75">
      <c r="A194" s="38"/>
      <c r="B194" s="27"/>
      <c r="C194" s="27"/>
      <c r="D194" s="73"/>
      <c r="E194" s="43"/>
      <c r="F194" s="80"/>
    </row>
    <row r="195" spans="1:6" ht="12.75">
      <c r="A195" s="38"/>
      <c r="B195" s="27"/>
      <c r="C195" s="27"/>
      <c r="D195" s="73"/>
      <c r="E195" s="44"/>
      <c r="F195" s="80"/>
    </row>
    <row r="196" spans="1:6" ht="12.75">
      <c r="A196" s="38"/>
      <c r="B196" s="27"/>
      <c r="C196" s="27"/>
      <c r="D196" s="73"/>
      <c r="E196" s="44"/>
      <c r="F196" s="80"/>
    </row>
    <row r="197" spans="1:6" ht="12.75">
      <c r="A197" s="38"/>
      <c r="B197" s="27"/>
      <c r="C197" s="27"/>
      <c r="D197" s="73"/>
      <c r="E197" s="44"/>
      <c r="F197" s="80"/>
    </row>
    <row r="198" spans="1:6" ht="12.75">
      <c r="A198" s="1"/>
      <c r="B198" s="27"/>
      <c r="C198" s="27"/>
      <c r="D198" s="73"/>
      <c r="E198" s="44"/>
      <c r="F198" s="80"/>
    </row>
    <row r="199" spans="1:6" ht="12.75">
      <c r="A199" s="38"/>
      <c r="B199" s="27"/>
      <c r="C199" s="27"/>
      <c r="D199" s="73"/>
      <c r="E199" s="44"/>
      <c r="F199" s="80"/>
    </row>
    <row r="200" spans="1:6" ht="12.75">
      <c r="A200" s="40"/>
      <c r="B200" s="27"/>
      <c r="C200" s="27"/>
      <c r="D200" s="73"/>
      <c r="E200" s="44"/>
      <c r="F200" s="80"/>
    </row>
    <row r="201" spans="1:6" ht="12.75">
      <c r="A201" s="38"/>
      <c r="B201" s="27"/>
      <c r="C201" s="27"/>
      <c r="D201" s="73"/>
      <c r="E201" s="44"/>
      <c r="F201" s="80"/>
    </row>
    <row r="202" spans="1:6" ht="12.75">
      <c r="A202" s="40"/>
      <c r="B202" s="27"/>
      <c r="C202" s="27"/>
      <c r="D202" s="73"/>
      <c r="E202" s="43"/>
      <c r="F202" s="80"/>
    </row>
    <row r="203" spans="1:6" ht="12.75">
      <c r="A203" s="39"/>
      <c r="B203" s="36"/>
      <c r="C203" s="36"/>
      <c r="D203" s="36"/>
      <c r="E203" s="88"/>
      <c r="F203" s="79"/>
    </row>
    <row r="204" spans="1:8" ht="12.75">
      <c r="A204" s="38"/>
      <c r="B204" s="27"/>
      <c r="C204" s="27"/>
      <c r="D204" s="27"/>
      <c r="F204" s="80"/>
      <c r="H204" s="93"/>
    </row>
    <row r="205" spans="1:6" ht="12.75">
      <c r="A205" s="40"/>
      <c r="B205" s="27"/>
      <c r="C205" s="27"/>
      <c r="D205" s="73"/>
      <c r="F205" s="80"/>
    </row>
    <row r="206" spans="1:6" ht="12.75">
      <c r="A206" s="37"/>
      <c r="B206" s="27"/>
      <c r="C206" s="27"/>
      <c r="D206" s="73"/>
      <c r="F206" s="80"/>
    </row>
    <row r="207" spans="1:6" ht="12.75">
      <c r="A207" s="38"/>
      <c r="B207" s="27"/>
      <c r="C207" s="27"/>
      <c r="D207" s="27"/>
      <c r="F207" s="80"/>
    </row>
    <row r="208" spans="1:6" ht="12.75">
      <c r="A208" s="38"/>
      <c r="B208" s="27"/>
      <c r="C208" s="27"/>
      <c r="D208" s="27"/>
      <c r="E208" s="48"/>
      <c r="F208" s="80"/>
    </row>
    <row r="209" spans="1:6" ht="12.75">
      <c r="A209" s="45"/>
      <c r="B209" s="36"/>
      <c r="C209" s="36"/>
      <c r="D209" s="36"/>
      <c r="E209" s="88"/>
      <c r="F209" s="79"/>
    </row>
    <row r="210" spans="1:6" ht="12.75">
      <c r="A210" s="38"/>
      <c r="B210" s="27"/>
      <c r="C210" s="27"/>
      <c r="D210" s="27"/>
      <c r="E210" s="36"/>
      <c r="F210" s="80"/>
    </row>
    <row r="211" spans="1:6" ht="12.75">
      <c r="A211" s="46"/>
      <c r="B211" s="27"/>
      <c r="C211" s="27"/>
      <c r="D211" s="73"/>
      <c r="E211" s="36"/>
      <c r="F211" s="80"/>
    </row>
    <row r="212" spans="1:6" ht="12.75">
      <c r="A212" s="38"/>
      <c r="B212" s="27"/>
      <c r="C212" s="27"/>
      <c r="D212" s="73"/>
      <c r="E212" s="27"/>
      <c r="F212" s="80"/>
    </row>
    <row r="213" spans="1:6" ht="12.75">
      <c r="A213" s="40"/>
      <c r="B213" s="27"/>
      <c r="C213" s="27"/>
      <c r="D213" s="73"/>
      <c r="E213" s="27"/>
      <c r="F213" s="80"/>
    </row>
    <row r="214" spans="1:6" ht="12.75">
      <c r="A214" s="38"/>
      <c r="B214" s="27"/>
      <c r="C214" s="27"/>
      <c r="D214" s="73"/>
      <c r="E214" s="27"/>
      <c r="F214" s="80"/>
    </row>
    <row r="215" spans="1:6" ht="12.75">
      <c r="A215" s="39"/>
      <c r="B215" s="36"/>
      <c r="C215" s="36"/>
      <c r="D215" s="36"/>
      <c r="E215" s="88"/>
      <c r="F215" s="80"/>
    </row>
    <row r="216" spans="1:6" ht="12.75">
      <c r="A216" s="39"/>
      <c r="B216" s="36"/>
      <c r="C216" s="36"/>
      <c r="D216" s="36"/>
      <c r="E216" s="88"/>
      <c r="F216" s="80"/>
    </row>
    <row r="217" spans="1:6" ht="15.75">
      <c r="A217" s="30"/>
      <c r="B217" s="8"/>
      <c r="C217" s="8"/>
      <c r="D217" s="33"/>
      <c r="E217" s="6"/>
      <c r="F217" s="80"/>
    </row>
    <row r="218" spans="1:6" ht="15.75">
      <c r="A218" s="30"/>
      <c r="B218" s="8"/>
      <c r="C218" s="8"/>
      <c r="D218" s="33"/>
      <c r="E218" s="6"/>
      <c r="F218" s="80"/>
    </row>
    <row r="219" spans="1:6" ht="15.75">
      <c r="A219" s="30"/>
      <c r="B219" s="8"/>
      <c r="C219" s="8"/>
      <c r="D219" s="8"/>
      <c r="E219" s="8"/>
      <c r="F219" s="80"/>
    </row>
    <row r="220" spans="1:6" ht="15.75">
      <c r="A220" s="12"/>
      <c r="B220" s="8"/>
      <c r="C220" s="8"/>
      <c r="D220" s="8"/>
      <c r="E220" s="8"/>
      <c r="F220" s="80"/>
    </row>
    <row r="221" spans="1:6" ht="15.75">
      <c r="A221" s="29"/>
      <c r="B221" s="6"/>
      <c r="C221" s="6"/>
      <c r="D221" s="6"/>
      <c r="E221" s="94"/>
      <c r="F221" s="80"/>
    </row>
    <row r="222" spans="1:6" ht="15.75">
      <c r="A222" s="30"/>
      <c r="B222" s="8"/>
      <c r="C222" s="8"/>
      <c r="D222" s="33"/>
      <c r="E222" s="8"/>
      <c r="F222" s="80"/>
    </row>
    <row r="223" spans="1:6" ht="15.75">
      <c r="A223" s="30"/>
      <c r="B223" s="8"/>
      <c r="C223" s="8"/>
      <c r="D223" s="33"/>
      <c r="E223" s="8"/>
      <c r="F223" s="80"/>
    </row>
    <row r="224" spans="1:6" ht="15.75">
      <c r="A224" s="28"/>
      <c r="B224" s="8"/>
      <c r="C224" s="8"/>
      <c r="D224" s="8"/>
      <c r="E224" s="13"/>
      <c r="F224" s="80"/>
    </row>
    <row r="225" spans="1:6" ht="15.75">
      <c r="A225" s="17"/>
      <c r="B225" s="8"/>
      <c r="C225" s="8"/>
      <c r="D225" s="8"/>
      <c r="E225" s="8"/>
      <c r="F225" s="80"/>
    </row>
  </sheetData>
  <sheetProtection/>
  <mergeCells count="6">
    <mergeCell ref="B1:F4"/>
    <mergeCell ref="A6:F8"/>
    <mergeCell ref="A11:A13"/>
    <mergeCell ref="B11:E11"/>
    <mergeCell ref="F11:F13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володя</cp:lastModifiedBy>
  <cp:lastPrinted>2018-11-14T07:25:10Z</cp:lastPrinted>
  <dcterms:created xsi:type="dcterms:W3CDTF">2007-11-21T10:13:11Z</dcterms:created>
  <dcterms:modified xsi:type="dcterms:W3CDTF">2018-12-20T07:52:36Z</dcterms:modified>
  <cp:category/>
  <cp:version/>
  <cp:contentType/>
  <cp:contentStatus/>
</cp:coreProperties>
</file>